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tabRatio="763" firstSheet="1" activeTab="6"/>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externalReferences>
    <externalReference r:id="rId8"/>
  </externalReferences>
  <definedNames>
    <definedName name="_xlnm.Print_Area" localSheetId="3">'Composición Crediticia'!$A$1:$C$57</definedName>
    <definedName name="_xlnm.Print_Area" localSheetId="4">'Composición por Monedas'!$A$1:$D$54</definedName>
    <definedName name="_xlnm.Print_Area" localSheetId="5">'Composición por Riesgo'!$A$1:$D$62</definedName>
    <definedName name="_xlnm.Print_Area" localSheetId="2">'Datos Evo. Hist.'!$A$1:$BS$88</definedName>
    <definedName name="_xlnm.Print_Area" localSheetId="6">Duración!$A$1:$B$62</definedName>
    <definedName name="_xlnm.Print_Area" localSheetId="1">Rentabilidad!$A$1:$J$15</definedName>
    <definedName name="_xlnm.Print_Area" localSheetId="0">'Valor de Mercado'!$B$3:$I$37</definedName>
  </definedNames>
  <calcPr calcId="145621"/>
</workbook>
</file>

<file path=xl/calcChain.xml><?xml version="1.0" encoding="utf-8"?>
<calcChain xmlns="http://schemas.openxmlformats.org/spreadsheetml/2006/main">
  <c r="F17" i="1" l="1"/>
  <c r="E17" i="1"/>
  <c r="D17" i="1"/>
  <c r="C17" i="1"/>
  <c r="F9" i="1"/>
  <c r="E9" i="1"/>
  <c r="D9" i="1"/>
  <c r="C9" i="1"/>
  <c r="B73" i="5" l="1"/>
</calcChain>
</file>

<file path=xl/sharedStrings.xml><?xml version="1.0" encoding="utf-8"?>
<sst xmlns="http://schemas.openxmlformats.org/spreadsheetml/2006/main" count="123" uniqueCount="93">
  <si>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</si>
  <si>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</si>
  <si>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</si>
  <si>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</si>
  <si>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</si>
  <si>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</si>
  <si>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</si>
  <si>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</si>
  <si>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</si>
  <si>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</si>
  <si>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</si>
  <si>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</si>
  <si>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</si>
  <si>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</si>
  <si>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</si>
  <si>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</si>
  <si>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</si>
  <si>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</si>
  <si>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</si>
  <si>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</si>
  <si>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</si>
  <si>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</si>
  <si>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</si>
  <si>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</si>
  <si>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</si>
  <si>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</si>
  <si>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</si>
  <si>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</si>
  <si>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</si>
  <si>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</si>
  <si>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</si>
  <si>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</si>
  <si>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</si>
  <si>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</si>
  <si>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</si>
  <si>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</si>
  <si>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</si>
  <si>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</si>
  <si>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</si>
  <si>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</si>
  <si>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</si>
  <si>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</si>
  <si>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</si>
  <si>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</si>
  <si>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</si>
  <si>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</si>
  <si>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</si>
  <si>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</si>
  <si>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</si>
  <si>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</si>
  <si>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</si>
  <si>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</si>
  <si>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</si>
  <si>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</si>
  <si>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</si>
  <si>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</si>
  <si>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</si>
  <si>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</si>
  <si>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</si>
  <si>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</si>
  <si>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</si>
  <si>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</si>
  <si>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</si>
  <si>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</si>
  <si>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</si>
  <si>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</si>
  <si>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</si>
  <si>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</si>
  <si>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</si>
  <si>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</si>
  <si>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</si>
  <si>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</si>
  <si>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</si>
  <si>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</si>
  <si>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</si>
  <si>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</si>
  <si>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</si>
  <si>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</si>
  <si>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</si>
  <si>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Exposición Bancaria por País</t>
  </si>
  <si>
    <t>Australia</t>
  </si>
  <si>
    <t>Noruega</t>
  </si>
  <si>
    <t>Reino Unido</t>
  </si>
  <si>
    <t>Francia</t>
  </si>
  <si>
    <t>T1</t>
  </si>
  <si>
    <t>Abril</t>
  </si>
  <si>
    <t>Desde el Inicio(1)</t>
  </si>
  <si>
    <t>Mercado (MM US$)</t>
  </si>
  <si>
    <t>Costos de Adm., Custodia y Otros (2)</t>
  </si>
  <si>
    <t>Retornos (a)</t>
  </si>
  <si>
    <t>Desde el Inicio (anualizado) (b)</t>
  </si>
  <si>
    <t>Retorno en CLP(c)</t>
  </si>
  <si>
    <t xml:space="preserve">(a) Time Weighted Return (rentabilidad que se calcula como la tasa de crecimiento que tienen los fondos que se mantuvieron invertidos durante todo el período).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</si>
</sst>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0.00_-;\-* #,##0.00_-;_-* &quot;-&quot;??_-;_-@_-"/>
    <numFmt numFmtId="164" formatCode="0.0"/>
    <numFmt numFmtId="165" formatCode="#,##0.0"/>
    <numFmt numFmtId="166" formatCode="mmmm"/>
    <numFmt numFmtId="167"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64">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Alignment="1">
      <alignment horizontal="right" indent="2"/>
    </xf>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10" xfId="0" applyNumberFormat="1" applyFont="1" applyFill="1" applyBorder="1"/>
    <xf numFmtId="2" fontId="8" fillId="2" borderId="3" xfId="0" applyNumberFormat="1" applyFont="1" applyFill="1" applyBorder="1"/>
    <xf numFmtId="2" fontId="8" fillId="2" borderId="11" xfId="0" applyNumberFormat="1" applyFont="1" applyFill="1" applyBorder="1"/>
    <xf numFmtId="164" fontId="8" fillId="2" borderId="0" xfId="0" applyNumberFormat="1" applyFont="1" applyFill="1" applyBorder="1"/>
    <xf numFmtId="14" fontId="8" fillId="2" borderId="12"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13" xfId="0" applyNumberFormat="1" applyFont="1" applyFill="1" applyBorder="1"/>
    <xf numFmtId="0" fontId="8" fillId="2" borderId="12" xfId="0"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10" fontId="8" fillId="2" borderId="0" xfId="1" applyNumberFormat="1" applyFont="1" applyFill="1" applyAlignment="1">
      <alignment horizontal="right" indent="2"/>
    </xf>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0" fillId="2" borderId="3" xfId="0" applyFont="1" applyFill="1" applyBorder="1" applyAlignment="1">
      <alignment horizontal="left"/>
    </xf>
    <xf numFmtId="167" fontId="11"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2" fillId="2" borderId="0" xfId="1" applyNumberFormat="1" applyFont="1" applyFill="1" applyBorder="1"/>
    <xf numFmtId="40" fontId="11"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8" fillId="0" borderId="8" xfId="0" applyNumberFormat="1" applyFont="1" applyBorder="1"/>
    <xf numFmtId="0" fontId="10" fillId="2" borderId="0" xfId="0" applyFont="1" applyFill="1" applyAlignment="1">
      <alignment horizontal="left" vertical="center" wrapText="1"/>
    </xf>
    <xf numFmtId="0" fontId="10" fillId="2" borderId="0" xfId="0" applyFont="1" applyFill="1"/>
    <xf numFmtId="43" fontId="8" fillId="2" borderId="0" xfId="0" applyNumberFormat="1" applyFont="1" applyFill="1" applyAlignment="1">
      <alignment horizontal="right" indent="2"/>
    </xf>
    <xf numFmtId="4" fontId="5" fillId="2" borderId="0" xfId="0" applyNumberFormat="1" applyFont="1" applyFill="1" applyBorder="1" applyAlignment="1"/>
    <xf numFmtId="2" fontId="8"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0" fontId="9"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3"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15"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10" fontId="3" fillId="2" borderId="0" xfId="1" applyNumberFormat="1" applyFont="1" applyFill="1" applyBorder="1" applyAlignment="1">
      <alignment horizontal="right" indent="3"/>
    </xf>
    <xf numFmtId="4" fontId="3" fillId="2" borderId="0" xfId="0" applyNumberFormat="1" applyFont="1" applyFill="1"/>
    <xf numFmtId="10" fontId="3" fillId="2" borderId="0" xfId="0" applyNumberFormat="1" applyFont="1" applyFill="1"/>
  </cellXfs>
  <cellStyles count="4">
    <cellStyle name="Comma 2" xfId="2"/>
    <cellStyle name="Normal" xfId="0" builtinId="0"/>
    <cellStyle name="Percent 2" xfId="3"/>
    <cellStyle name="Porcentaje" xfId="1" builtinId="5"/>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571500</xdr:colOff>
      <xdr:row>51</xdr:row>
      <xdr:rowOff>9525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448425"/>
          <a:ext cx="78390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Abri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MINISTR"/>
      <sheetName val="Variacion Valor Mercado"/>
      <sheetName val="Valor de Mercado"/>
      <sheetName val="Evolucion"/>
      <sheetName val="Rentabilidad"/>
      <sheetName val="CompTipoExposicion"/>
      <sheetName val="CompMonedas"/>
      <sheetName val="Duración"/>
      <sheetName val="Rating"/>
      <sheetName val="detalle ratings y montos"/>
    </sheetNames>
    <sheetDataSet>
      <sheetData sheetId="0"/>
      <sheetData sheetId="1"/>
      <sheetData sheetId="2"/>
      <sheetData sheetId="3">
        <row r="87">
          <cell r="A87" t="str">
            <v>inicial</v>
          </cell>
          <cell r="B87" t="str">
            <v>marginal</v>
          </cell>
        </row>
        <row r="89">
          <cell r="A89">
            <v>21162.325391490001</v>
          </cell>
          <cell r="B89">
            <v>0</v>
          </cell>
          <cell r="D89" t="str">
            <v>Aportes</v>
          </cell>
        </row>
        <row r="90">
          <cell r="A90">
            <v>11734.619596420001</v>
          </cell>
          <cell r="B90">
            <v>9427.70579507</v>
          </cell>
          <cell r="D90" t="str">
            <v>Retiros</v>
          </cell>
        </row>
        <row r="91">
          <cell r="A91">
            <v>11734.619596420001</v>
          </cell>
          <cell r="B91">
            <v>2079.66410215</v>
          </cell>
          <cell r="D91" t="str">
            <v>Interés Devengado</v>
          </cell>
        </row>
        <row r="92">
          <cell r="A92">
            <v>13814.283698570001</v>
          </cell>
          <cell r="B92">
            <v>1076.0276201399975</v>
          </cell>
          <cell r="D92" t="str">
            <v>Ganancias (pérdidas) de capital</v>
          </cell>
        </row>
        <row r="93">
          <cell r="A93">
            <v>14882.277247939999</v>
          </cell>
          <cell r="B93">
            <v>8.0340707699999978</v>
          </cell>
          <cell r="D93" t="str">
            <v>Costos de Adm. y Custodia</v>
          </cell>
        </row>
        <row r="94">
          <cell r="A94">
            <v>14882.277247939999</v>
          </cell>
          <cell r="D94" t="str">
            <v>Valor de Mercado al Cierre de Abril</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72"/>
  <sheetViews>
    <sheetView topLeftCell="A10" zoomScale="75" zoomScaleNormal="75" workbookViewId="0">
      <selection activeCell="E26" sqref="E26"/>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24.5703125" style="1" customWidth="1"/>
    <col min="13" max="13" width="33.42578125" style="1" customWidth="1"/>
    <col min="14" max="14" width="17.140625" style="1" customWidth="1"/>
    <col min="15" max="18" width="11.42578125" style="1" customWidth="1"/>
    <col min="19" max="16384" width="11.42578125" style="1"/>
  </cols>
  <sheetData>
    <row r="1" spans="2:11" ht="21" x14ac:dyDescent="0.35">
      <c r="B1" s="38" t="s">
        <v>38</v>
      </c>
    </row>
    <row r="2" spans="2:11" x14ac:dyDescent="0.25"/>
    <row r="3" spans="2:11" x14ac:dyDescent="0.25"/>
    <row r="4" spans="2:11" x14ac:dyDescent="0.25">
      <c r="B4" s="2" t="s">
        <v>0</v>
      </c>
      <c r="C4" s="127">
        <v>2007</v>
      </c>
      <c r="D4" s="127">
        <v>2008</v>
      </c>
      <c r="E4" s="127">
        <v>2009</v>
      </c>
      <c r="F4" s="127">
        <v>2010</v>
      </c>
      <c r="G4" s="127">
        <v>2011</v>
      </c>
      <c r="H4" s="127">
        <v>2012</v>
      </c>
      <c r="I4" s="132">
        <v>2013</v>
      </c>
      <c r="J4" s="132"/>
      <c r="K4" s="6"/>
    </row>
    <row r="5" spans="2:11" x14ac:dyDescent="0.25">
      <c r="B5" s="3" t="s">
        <v>1</v>
      </c>
      <c r="C5" s="128"/>
      <c r="D5" s="128"/>
      <c r="E5" s="128"/>
      <c r="F5" s="128"/>
      <c r="G5" s="128"/>
      <c r="H5" s="128"/>
      <c r="I5" s="4" t="s">
        <v>84</v>
      </c>
      <c r="J5" s="4" t="s">
        <v>85</v>
      </c>
      <c r="K5" s="6"/>
    </row>
    <row r="6" spans="2:11" x14ac:dyDescent="0.25">
      <c r="B6" s="1" t="s">
        <v>2</v>
      </c>
      <c r="C6" s="5">
        <v>4216.2912572799996</v>
      </c>
      <c r="D6" s="5">
        <v>5957.1184612000006</v>
      </c>
      <c r="E6" s="5">
        <v>3373.6570606099999</v>
      </c>
      <c r="F6" s="5">
        <v>3773.4960356099996</v>
      </c>
      <c r="G6" s="5">
        <v>3939.3306629500007</v>
      </c>
      <c r="H6" s="5">
        <v>4488.13777089</v>
      </c>
      <c r="I6" s="5">
        <v>4385.1299593500007</v>
      </c>
      <c r="J6" s="5">
        <v>4343.5809886800007</v>
      </c>
      <c r="K6" s="6"/>
    </row>
    <row r="7" spans="2:11" x14ac:dyDescent="0.25">
      <c r="B7" s="6" t="s">
        <v>3</v>
      </c>
      <c r="C7" s="7">
        <v>9323.7256759700012</v>
      </c>
      <c r="D7" s="7">
        <v>13583.622610800001</v>
      </c>
      <c r="E7" s="7">
        <v>7508.8538014700016</v>
      </c>
      <c r="F7" s="5">
        <v>8501.341879110003</v>
      </c>
      <c r="G7" s="7">
        <v>8755.8317868400027</v>
      </c>
      <c r="H7" s="7">
        <v>9987.3672967500006</v>
      </c>
      <c r="I7" s="7">
        <v>9854.6970470400011</v>
      </c>
      <c r="J7" s="7">
        <v>10023.196859040001</v>
      </c>
      <c r="K7" s="6"/>
    </row>
    <row r="8" spans="2:11" x14ac:dyDescent="0.25">
      <c r="B8" s="8" t="s">
        <v>4</v>
      </c>
      <c r="C8" s="9">
        <v>492.58848966000005</v>
      </c>
      <c r="D8" s="9">
        <v>669.93446676999997</v>
      </c>
      <c r="E8" s="9">
        <v>402.27367120999997</v>
      </c>
      <c r="F8" s="9">
        <v>445.26323982999992</v>
      </c>
      <c r="G8" s="9">
        <v>461.47998080000008</v>
      </c>
      <c r="H8" s="9">
        <v>522.01358978999997</v>
      </c>
      <c r="I8" s="9">
        <v>514.82068907999997</v>
      </c>
      <c r="J8" s="9">
        <v>515.49940021999998</v>
      </c>
      <c r="K8" s="6"/>
    </row>
    <row r="9" spans="2:11" x14ac:dyDescent="0.25">
      <c r="B9" s="10" t="s">
        <v>5</v>
      </c>
      <c r="C9" s="11">
        <f>+SUM(C6:C8)</f>
        <v>14032.605422910001</v>
      </c>
      <c r="D9" s="11">
        <f t="shared" ref="D9:F9" si="0">+SUM(D6:D8)</f>
        <v>20210.67553877</v>
      </c>
      <c r="E9" s="11">
        <f t="shared" si="0"/>
        <v>11284.784533290001</v>
      </c>
      <c r="F9" s="11">
        <f t="shared" si="0"/>
        <v>12720.101154550002</v>
      </c>
      <c r="G9" s="11">
        <v>13156.642430590004</v>
      </c>
      <c r="H9" s="11">
        <v>14997.518657430001</v>
      </c>
      <c r="I9" s="11">
        <v>14754.647695469999</v>
      </c>
      <c r="J9" s="11">
        <v>14882.277247940001</v>
      </c>
      <c r="K9" s="6"/>
    </row>
    <row r="10" spans="2:11" ht="12" customHeight="1" x14ac:dyDescent="0.25">
      <c r="G10" s="6"/>
      <c r="H10" s="6"/>
      <c r="K10" s="6"/>
    </row>
    <row r="11" spans="2:11" ht="15" customHeight="1" x14ac:dyDescent="0.25">
      <c r="B11" s="12" t="s">
        <v>6</v>
      </c>
      <c r="C11" s="127">
        <v>2007</v>
      </c>
      <c r="D11" s="127">
        <v>2008</v>
      </c>
      <c r="E11" s="127">
        <v>2009</v>
      </c>
      <c r="F11" s="127">
        <v>2010</v>
      </c>
      <c r="G11" s="127">
        <v>2011</v>
      </c>
      <c r="H11" s="127">
        <v>2012</v>
      </c>
      <c r="I11" s="132">
        <v>2013</v>
      </c>
      <c r="J11" s="132"/>
      <c r="K11" s="6"/>
    </row>
    <row r="12" spans="2:11" x14ac:dyDescent="0.25">
      <c r="B12" s="3" t="s">
        <v>7</v>
      </c>
      <c r="C12" s="128"/>
      <c r="D12" s="128"/>
      <c r="E12" s="128"/>
      <c r="F12" s="128"/>
      <c r="G12" s="128"/>
      <c r="H12" s="131"/>
      <c r="I12" s="4" t="s">
        <v>84</v>
      </c>
      <c r="J12" s="4" t="s">
        <v>85</v>
      </c>
      <c r="K12" s="6"/>
    </row>
    <row r="13" spans="2:11" x14ac:dyDescent="0.25">
      <c r="B13" s="13" t="s">
        <v>9</v>
      </c>
      <c r="C13" s="14">
        <v>9283.19209142</v>
      </c>
      <c r="D13" s="14">
        <v>16617.203969329996</v>
      </c>
      <c r="E13" s="14">
        <v>8913.9609656699995</v>
      </c>
      <c r="F13" s="14">
        <v>10112.216696999998</v>
      </c>
      <c r="G13" s="14">
        <v>10949.502272829999</v>
      </c>
      <c r="H13" s="14">
        <v>12746.003334679999</v>
      </c>
      <c r="I13" s="5">
        <v>12523.654930689996</v>
      </c>
      <c r="J13" s="5">
        <v>12621.428274489997</v>
      </c>
      <c r="K13" s="6"/>
    </row>
    <row r="14" spans="2:11" x14ac:dyDescent="0.25">
      <c r="B14" s="6" t="s">
        <v>10</v>
      </c>
      <c r="C14" s="7">
        <v>4216.2912572800005</v>
      </c>
      <c r="D14" s="7">
        <v>3593.4715694400002</v>
      </c>
      <c r="E14" s="7">
        <v>2370.8235676199997</v>
      </c>
      <c r="F14" s="7">
        <v>2607.8844575500002</v>
      </c>
      <c r="G14" s="7">
        <v>2207.1401577600004</v>
      </c>
      <c r="H14" s="7">
        <v>2251.5153227500005</v>
      </c>
      <c r="I14" s="5">
        <v>2230.99276478</v>
      </c>
      <c r="J14" s="5">
        <v>2260.8489734499999</v>
      </c>
      <c r="K14" s="6"/>
    </row>
    <row r="15" spans="2:11" x14ac:dyDescent="0.25">
      <c r="B15" s="6" t="s">
        <v>11</v>
      </c>
      <c r="C15" s="7">
        <v>0</v>
      </c>
      <c r="D15" s="7">
        <v>0</v>
      </c>
      <c r="E15" s="7">
        <v>0</v>
      </c>
      <c r="F15" s="7">
        <v>0</v>
      </c>
      <c r="G15" s="7">
        <v>0</v>
      </c>
      <c r="H15" s="7">
        <v>0</v>
      </c>
      <c r="I15" s="5">
        <v>0</v>
      </c>
      <c r="J15" s="5">
        <v>0</v>
      </c>
      <c r="K15" s="6"/>
    </row>
    <row r="16" spans="2:11" x14ac:dyDescent="0.25">
      <c r="B16" s="8" t="s">
        <v>12</v>
      </c>
      <c r="C16" s="9">
        <v>533.12207421000005</v>
      </c>
      <c r="D16" s="9">
        <v>0</v>
      </c>
      <c r="E16" s="9">
        <v>0</v>
      </c>
      <c r="F16" s="9">
        <v>0</v>
      </c>
      <c r="G16" s="9">
        <v>0</v>
      </c>
      <c r="H16" s="9">
        <v>0</v>
      </c>
      <c r="I16" s="9">
        <v>0</v>
      </c>
      <c r="J16" s="9">
        <v>0</v>
      </c>
      <c r="K16" s="6"/>
    </row>
    <row r="17" spans="2:19" x14ac:dyDescent="0.25">
      <c r="B17" s="10" t="s">
        <v>5</v>
      </c>
      <c r="C17" s="15">
        <f>+SUM(C13:C16)</f>
        <v>14032.605422909999</v>
      </c>
      <c r="D17" s="15">
        <f t="shared" ref="D17:F17" si="1">+SUM(D13:D16)</f>
        <v>20210.675538769996</v>
      </c>
      <c r="E17" s="15">
        <f t="shared" si="1"/>
        <v>11284.78453329</v>
      </c>
      <c r="F17" s="15">
        <f t="shared" si="1"/>
        <v>12720.101154549999</v>
      </c>
      <c r="G17" s="15">
        <v>13156.64243059</v>
      </c>
      <c r="H17" s="15">
        <v>14997.518657429999</v>
      </c>
      <c r="I17" s="11">
        <v>14754.647695469996</v>
      </c>
      <c r="J17" s="11">
        <v>14882.277247939997</v>
      </c>
      <c r="K17" s="6"/>
    </row>
    <row r="18" spans="2:19" x14ac:dyDescent="0.25">
      <c r="M18" s="16"/>
    </row>
    <row r="19" spans="2:19" ht="16.5" customHeight="1" x14ac:dyDescent="0.25">
      <c r="B19" s="12" t="s">
        <v>13</v>
      </c>
      <c r="C19" s="127">
        <v>2007</v>
      </c>
      <c r="D19" s="127">
        <v>2008</v>
      </c>
      <c r="E19" s="127">
        <v>2009</v>
      </c>
      <c r="F19" s="127">
        <v>2010</v>
      </c>
      <c r="G19" s="127">
        <v>2011</v>
      </c>
      <c r="H19" s="127">
        <v>2012</v>
      </c>
      <c r="I19" s="127">
        <v>2013</v>
      </c>
      <c r="J19" s="127"/>
      <c r="K19" s="129" t="s">
        <v>86</v>
      </c>
      <c r="L19" s="30"/>
      <c r="M19" s="30"/>
      <c r="N19" s="30"/>
      <c r="O19" s="30"/>
      <c r="P19" s="30"/>
      <c r="Q19" s="30"/>
      <c r="R19" s="30"/>
      <c r="S19" s="30"/>
    </row>
    <row r="20" spans="2:19" ht="15" customHeight="1" x14ac:dyDescent="0.25">
      <c r="B20" s="3" t="s">
        <v>87</v>
      </c>
      <c r="C20" s="128"/>
      <c r="D20" s="128"/>
      <c r="E20" s="128"/>
      <c r="F20" s="128"/>
      <c r="G20" s="128"/>
      <c r="H20" s="128"/>
      <c r="I20" s="4" t="s">
        <v>84</v>
      </c>
      <c r="J20" s="4" t="s">
        <v>85</v>
      </c>
      <c r="K20" s="130"/>
      <c r="L20" s="34"/>
      <c r="M20" s="30"/>
      <c r="N20" s="30"/>
      <c r="O20" s="30"/>
      <c r="P20" s="30"/>
      <c r="Q20" s="30"/>
      <c r="R20" s="30"/>
      <c r="S20" s="30"/>
    </row>
    <row r="21" spans="2:19" ht="17.25" customHeight="1" x14ac:dyDescent="0.25">
      <c r="B21" s="17" t="s">
        <v>14</v>
      </c>
      <c r="C21" s="7">
        <v>0</v>
      </c>
      <c r="D21" s="7">
        <v>14032.605422910001</v>
      </c>
      <c r="E21" s="7">
        <v>20210.675538769996</v>
      </c>
      <c r="F21" s="7">
        <v>11284.784533290001</v>
      </c>
      <c r="G21" s="7">
        <v>12720.101154549999</v>
      </c>
      <c r="H21" s="7">
        <v>13156.64243059</v>
      </c>
      <c r="I21" s="7">
        <v>14997.518657430001</v>
      </c>
      <c r="J21" s="7">
        <v>14754.647695469999</v>
      </c>
      <c r="K21" s="117">
        <v>0</v>
      </c>
      <c r="L21" s="30"/>
      <c r="M21" s="35"/>
      <c r="N21" s="30"/>
      <c r="O21" s="30"/>
      <c r="P21" s="30"/>
      <c r="Q21" s="30"/>
      <c r="R21" s="30"/>
      <c r="S21" s="30"/>
    </row>
    <row r="22" spans="2:19" x14ac:dyDescent="0.25">
      <c r="B22" s="1" t="s">
        <v>15</v>
      </c>
      <c r="C22" s="7">
        <v>13100</v>
      </c>
      <c r="D22" s="7">
        <v>5000</v>
      </c>
      <c r="E22" s="7">
        <v>0</v>
      </c>
      <c r="F22" s="7">
        <v>1362.3253914899999</v>
      </c>
      <c r="G22" s="7">
        <v>0</v>
      </c>
      <c r="H22" s="7">
        <v>1700</v>
      </c>
      <c r="I22" s="7">
        <v>0</v>
      </c>
      <c r="J22" s="7">
        <v>0</v>
      </c>
      <c r="K22" s="18">
        <v>21162.325391490001</v>
      </c>
      <c r="L22" s="30"/>
      <c r="M22" s="35"/>
      <c r="N22" s="30"/>
      <c r="O22" s="30"/>
      <c r="P22" s="30"/>
      <c r="Q22" s="30"/>
      <c r="R22" s="30"/>
      <c r="S22" s="30"/>
    </row>
    <row r="23" spans="2:19" x14ac:dyDescent="0.25">
      <c r="B23" s="6" t="s">
        <v>16</v>
      </c>
      <c r="C23" s="7">
        <v>0</v>
      </c>
      <c r="D23" s="7">
        <v>0</v>
      </c>
      <c r="E23" s="7">
        <v>-9277.70579507</v>
      </c>
      <c r="F23" s="7">
        <v>-150</v>
      </c>
      <c r="G23" s="7">
        <v>0</v>
      </c>
      <c r="H23" s="7">
        <v>0</v>
      </c>
      <c r="I23" s="7">
        <v>0</v>
      </c>
      <c r="J23" s="7">
        <v>0</v>
      </c>
      <c r="K23" s="18">
        <v>-9427.70579507</v>
      </c>
      <c r="L23" s="30"/>
      <c r="M23" s="35"/>
      <c r="N23" s="30"/>
      <c r="O23" s="30"/>
      <c r="P23" s="30"/>
      <c r="Q23" s="30"/>
      <c r="R23" s="30"/>
      <c r="S23" s="30"/>
    </row>
    <row r="24" spans="2:19" x14ac:dyDescent="0.25">
      <c r="B24" s="6" t="s">
        <v>17</v>
      </c>
      <c r="C24" s="7">
        <v>326.14835669000001</v>
      </c>
      <c r="D24" s="7">
        <v>623.95097544999999</v>
      </c>
      <c r="E24" s="7">
        <v>404.27454465000005</v>
      </c>
      <c r="F24" s="7">
        <v>227.62936769000001</v>
      </c>
      <c r="G24" s="7">
        <v>236.99195582999999</v>
      </c>
      <c r="H24" s="7">
        <v>201.88995047999998</v>
      </c>
      <c r="I24" s="7">
        <v>42.518276310000005</v>
      </c>
      <c r="J24" s="7">
        <v>16.26067505</v>
      </c>
      <c r="K24" s="18">
        <v>2079.66410215</v>
      </c>
      <c r="L24" s="30"/>
      <c r="M24" s="35"/>
      <c r="N24" s="30"/>
      <c r="O24" s="30"/>
      <c r="P24" s="30"/>
      <c r="Q24" s="30"/>
      <c r="R24" s="30"/>
      <c r="S24" s="30"/>
    </row>
    <row r="25" spans="2:19" x14ac:dyDescent="0.25">
      <c r="B25" s="6" t="s">
        <v>18</v>
      </c>
      <c r="C25" s="19">
        <v>606.80701622000015</v>
      </c>
      <c r="D25" s="19">
        <v>556.08272718999524</v>
      </c>
      <c r="E25" s="19">
        <v>-50.834929569993768</v>
      </c>
      <c r="F25" s="19">
        <v>-3.5096670600025845</v>
      </c>
      <c r="G25" s="19">
        <v>200.70771174000024</v>
      </c>
      <c r="H25" s="7">
        <v>-59.714809080000038</v>
      </c>
      <c r="I25" s="7">
        <v>-284.87930672000005</v>
      </c>
      <c r="J25" s="7">
        <v>111.36887742000002</v>
      </c>
      <c r="K25" s="7">
        <v>1076.0276201399975</v>
      </c>
      <c r="L25" s="30"/>
      <c r="M25" s="35"/>
      <c r="N25" s="30"/>
      <c r="O25" s="30"/>
      <c r="P25" s="30"/>
      <c r="Q25" s="30"/>
      <c r="R25" s="30"/>
      <c r="S25" s="30"/>
    </row>
    <row r="26" spans="2:19" x14ac:dyDescent="0.25">
      <c r="B26" s="8" t="s">
        <v>88</v>
      </c>
      <c r="C26" s="9">
        <v>-0.34994999999999998</v>
      </c>
      <c r="D26" s="9">
        <v>-1.9635867799999998</v>
      </c>
      <c r="E26" s="9">
        <v>-1.6248254899999983</v>
      </c>
      <c r="F26" s="9">
        <v>-1.12847086</v>
      </c>
      <c r="G26" s="9">
        <v>-1.1583915300000001</v>
      </c>
      <c r="H26" s="9">
        <v>-1.2989145600000001</v>
      </c>
      <c r="I26" s="9">
        <v>-0.50993155000000001</v>
      </c>
      <c r="J26" s="9">
        <v>0</v>
      </c>
      <c r="K26" s="9">
        <v>-8.0340707699999978</v>
      </c>
      <c r="L26" s="30"/>
      <c r="M26" s="35"/>
      <c r="N26" s="30"/>
      <c r="O26" s="30"/>
      <c r="P26" s="30"/>
      <c r="Q26" s="30"/>
      <c r="R26" s="30"/>
      <c r="S26" s="30"/>
    </row>
    <row r="27" spans="2:19" x14ac:dyDescent="0.25">
      <c r="B27" s="10" t="s">
        <v>19</v>
      </c>
      <c r="C27" s="15">
        <v>14032.605422910001</v>
      </c>
      <c r="D27" s="15">
        <v>20210.675538769996</v>
      </c>
      <c r="E27" s="15">
        <v>11284.784533290001</v>
      </c>
      <c r="F27" s="15">
        <v>12720.101154549999</v>
      </c>
      <c r="G27" s="15">
        <v>13156.64243059</v>
      </c>
      <c r="H27" s="15">
        <v>14997.518657429999</v>
      </c>
      <c r="I27" s="15">
        <v>14754.647695469999</v>
      </c>
      <c r="J27" s="15">
        <v>14882.277247939999</v>
      </c>
      <c r="K27" s="11">
        <v>14882.277247939999</v>
      </c>
      <c r="L27" s="30"/>
      <c r="M27" s="35"/>
      <c r="N27" s="30"/>
      <c r="O27" s="30"/>
      <c r="P27" s="30"/>
      <c r="Q27" s="30"/>
      <c r="R27" s="30"/>
      <c r="S27" s="30"/>
    </row>
    <row r="28" spans="2:19" ht="10.5" customHeight="1" x14ac:dyDescent="0.25">
      <c r="B28" s="126" t="s">
        <v>77</v>
      </c>
      <c r="C28" s="126"/>
      <c r="D28" s="126"/>
      <c r="E28" s="126"/>
      <c r="F28" s="126"/>
      <c r="G28" s="126"/>
      <c r="H28" s="126"/>
      <c r="I28" s="115"/>
      <c r="J28" s="115"/>
      <c r="K28" s="115"/>
      <c r="L28" s="35"/>
      <c r="M28" s="30"/>
      <c r="N28" s="36"/>
      <c r="O28" s="36"/>
      <c r="P28" s="30"/>
      <c r="Q28" s="30"/>
      <c r="R28" s="30"/>
    </row>
    <row r="29" spans="2:19" ht="10.5" customHeight="1" x14ac:dyDescent="0.25">
      <c r="B29" s="126"/>
      <c r="C29" s="126"/>
      <c r="D29" s="126"/>
      <c r="E29" s="126"/>
      <c r="F29" s="126"/>
      <c r="G29" s="126"/>
      <c r="H29" s="126"/>
      <c r="I29" s="115"/>
      <c r="J29" s="115"/>
      <c r="K29" s="115"/>
      <c r="L29" s="35"/>
      <c r="M29" s="30"/>
      <c r="N29" s="36"/>
      <c r="O29" s="30"/>
      <c r="P29" s="30"/>
      <c r="Q29" s="36"/>
      <c r="R29" s="30"/>
    </row>
    <row r="30" spans="2:19" x14ac:dyDescent="0.25">
      <c r="B30" s="21" t="s">
        <v>78</v>
      </c>
      <c r="C30" s="116"/>
      <c r="D30" s="116"/>
      <c r="E30" s="116"/>
      <c r="F30" s="116"/>
      <c r="G30" s="116"/>
      <c r="H30" s="116"/>
      <c r="I30" s="20"/>
      <c r="J30" s="20"/>
      <c r="K30" s="20"/>
      <c r="L30" s="35"/>
      <c r="M30" s="30"/>
      <c r="N30" s="36"/>
      <c r="O30" s="30"/>
      <c r="P30" s="30"/>
      <c r="Q30" s="36"/>
      <c r="R30" s="30"/>
    </row>
    <row r="31" spans="2:19" x14ac:dyDescent="0.25">
      <c r="B31" s="22"/>
      <c r="L31" s="30"/>
      <c r="M31" s="30"/>
      <c r="N31" s="30"/>
      <c r="O31" s="30"/>
      <c r="P31" s="30"/>
      <c r="Q31" s="30"/>
      <c r="R31" s="30"/>
    </row>
    <row r="32" spans="2:19" x14ac:dyDescent="0.25">
      <c r="B32" s="6"/>
      <c r="L32" s="30"/>
      <c r="M32" s="30"/>
      <c r="N32" s="30"/>
      <c r="O32" s="30"/>
      <c r="P32" s="30"/>
      <c r="Q32" s="30"/>
      <c r="R32" s="30"/>
    </row>
    <row r="33" spans="12:18" x14ac:dyDescent="0.25">
      <c r="L33" s="30"/>
      <c r="M33" s="30"/>
      <c r="N33" s="30"/>
      <c r="O33" s="30"/>
      <c r="P33" s="30"/>
      <c r="Q33" s="30"/>
      <c r="R33" s="30"/>
    </row>
    <row r="34" spans="12:18" x14ac:dyDescent="0.25">
      <c r="L34" s="29" t="s">
        <v>20</v>
      </c>
      <c r="M34" s="30"/>
      <c r="N34" s="30"/>
      <c r="O34" s="30"/>
      <c r="P34" s="30"/>
      <c r="Q34" s="30"/>
      <c r="R34" s="30"/>
    </row>
    <row r="35" spans="12:18" x14ac:dyDescent="0.25">
      <c r="L35" s="30" t="s">
        <v>21</v>
      </c>
      <c r="M35" s="30" t="s">
        <v>22</v>
      </c>
      <c r="N35" s="30" t="s">
        <v>23</v>
      </c>
      <c r="O35" s="30"/>
      <c r="P35" s="30"/>
      <c r="Q35" s="30"/>
      <c r="R35" s="30"/>
    </row>
    <row r="36" spans="12:18" x14ac:dyDescent="0.25">
      <c r="L36" s="31"/>
      <c r="M36" s="31"/>
      <c r="N36" s="32"/>
      <c r="O36" s="33"/>
      <c r="P36" s="30"/>
      <c r="Q36" s="30"/>
    </row>
    <row r="37" spans="12:18" x14ac:dyDescent="0.25">
      <c r="L37" s="31">
        <v>21162.325391490001</v>
      </c>
      <c r="M37" s="31">
        <v>0</v>
      </c>
      <c r="N37" s="31">
        <v>21162.325391490001</v>
      </c>
      <c r="O37" s="33" t="s">
        <v>15</v>
      </c>
      <c r="P37" s="30"/>
      <c r="Q37" s="30"/>
    </row>
    <row r="38" spans="12:18" x14ac:dyDescent="0.25">
      <c r="L38" s="31">
        <v>11734.619596420001</v>
      </c>
      <c r="M38" s="31">
        <v>9427.70579507</v>
      </c>
      <c r="N38" s="31">
        <v>-9427.70579507</v>
      </c>
      <c r="O38" s="33" t="s">
        <v>16</v>
      </c>
      <c r="P38" s="30"/>
      <c r="Q38" s="30"/>
    </row>
    <row r="39" spans="12:18" x14ac:dyDescent="0.25">
      <c r="L39" s="31">
        <v>11734.619596420001</v>
      </c>
      <c r="M39" s="31">
        <v>1858.1283062799998</v>
      </c>
      <c r="N39" s="31">
        <v>1858.1283062799998</v>
      </c>
      <c r="O39" s="33" t="s">
        <v>17</v>
      </c>
      <c r="P39" s="30"/>
      <c r="Q39" s="30"/>
    </row>
    <row r="40" spans="12:18" x14ac:dyDescent="0.25">
      <c r="L40" s="31">
        <v>13592.747902700001</v>
      </c>
      <c r="M40" s="31">
        <v>1388.2109712599993</v>
      </c>
      <c r="N40" s="31">
        <v>1388.2109712599993</v>
      </c>
      <c r="O40" s="33" t="s">
        <v>18</v>
      </c>
      <c r="P40" s="30"/>
      <c r="Q40" s="30"/>
    </row>
    <row r="41" spans="12:18" x14ac:dyDescent="0.25">
      <c r="L41" s="31">
        <v>14974.513393630001</v>
      </c>
      <c r="M41" s="31">
        <v>6.4454803299999988</v>
      </c>
      <c r="N41" s="31">
        <v>-6.4454803299999988</v>
      </c>
      <c r="O41" s="33" t="s">
        <v>24</v>
      </c>
      <c r="P41" s="30"/>
      <c r="Q41" s="30"/>
    </row>
    <row r="42" spans="12:18" x14ac:dyDescent="0.25">
      <c r="L42" s="31">
        <v>14974.513393630001</v>
      </c>
      <c r="M42" s="31"/>
      <c r="N42" s="31">
        <v>14974.513393630001</v>
      </c>
      <c r="O42" s="33" t="s">
        <v>37</v>
      </c>
      <c r="P42" s="30"/>
      <c r="Q42" s="30"/>
    </row>
    <row r="43" spans="12:18" x14ac:dyDescent="0.25"/>
    <row r="44" spans="12:18" x14ac:dyDescent="0.25"/>
    <row r="45" spans="12:18" x14ac:dyDescent="0.25"/>
    <row r="46" spans="12:18" x14ac:dyDescent="0.25"/>
    <row r="47" spans="12:18" x14ac:dyDescent="0.25"/>
    <row r="48" spans="12:18" x14ac:dyDescent="0.25"/>
    <row r="49" spans="2:11" x14ac:dyDescent="0.25"/>
    <row r="50" spans="2:11" x14ac:dyDescent="0.25"/>
    <row r="51" spans="2:11" x14ac:dyDescent="0.25"/>
    <row r="52" spans="2:11" x14ac:dyDescent="0.25">
      <c r="B52" s="22"/>
      <c r="C52" s="6"/>
      <c r="D52" s="6"/>
      <c r="E52" s="6"/>
      <c r="F52" s="6"/>
      <c r="G52" s="23"/>
      <c r="H52" s="6"/>
      <c r="I52" s="24"/>
      <c r="J52" s="24"/>
      <c r="K52" s="24"/>
    </row>
    <row r="53" spans="2:11" x14ac:dyDescent="0.25">
      <c r="B53" s="6"/>
      <c r="C53" s="25"/>
      <c r="D53" s="25"/>
      <c r="E53" s="25"/>
      <c r="F53" s="25"/>
      <c r="G53" s="6"/>
      <c r="H53" s="6"/>
      <c r="I53" s="6"/>
      <c r="J53" s="6"/>
      <c r="K53" s="6"/>
    </row>
    <row r="54" spans="2:11" x14ac:dyDescent="0.25">
      <c r="B54" s="6"/>
      <c r="C54" s="6"/>
      <c r="D54" s="6"/>
      <c r="E54" s="6"/>
      <c r="F54" s="6"/>
      <c r="G54" s="6"/>
      <c r="H54" s="6"/>
      <c r="I54" s="6"/>
      <c r="J54" s="6"/>
      <c r="K54" s="6"/>
    </row>
    <row r="55" spans="2:11" x14ac:dyDescent="0.25">
      <c r="B55" s="6"/>
      <c r="C55" s="6"/>
      <c r="D55" s="6"/>
      <c r="E55" s="6"/>
      <c r="F55" s="6"/>
      <c r="G55" s="6"/>
      <c r="H55" s="6"/>
      <c r="I55" s="6"/>
      <c r="J55" s="6"/>
      <c r="K55" s="6"/>
    </row>
    <row r="56" spans="2:11" x14ac:dyDescent="0.25">
      <c r="B56" s="6"/>
      <c r="C56" s="6"/>
      <c r="D56" s="6"/>
      <c r="E56" s="6"/>
      <c r="F56" s="6"/>
      <c r="G56" s="6"/>
      <c r="H56" s="6"/>
      <c r="I56" s="6"/>
      <c r="J56" s="6"/>
      <c r="K56" s="6"/>
    </row>
    <row r="57" spans="2:11" x14ac:dyDescent="0.25">
      <c r="B57" s="6"/>
      <c r="C57" s="6"/>
      <c r="D57" s="6"/>
      <c r="E57" s="6"/>
      <c r="F57" s="6"/>
      <c r="G57" s="6"/>
      <c r="H57" s="6"/>
      <c r="I57" s="6"/>
      <c r="J57" s="6"/>
      <c r="K57" s="6"/>
    </row>
    <row r="58" spans="2:11" x14ac:dyDescent="0.25">
      <c r="B58" s="6"/>
      <c r="C58" s="6"/>
      <c r="D58" s="6"/>
      <c r="E58" s="6"/>
      <c r="F58" s="6"/>
      <c r="G58" s="6"/>
      <c r="H58" s="6"/>
      <c r="I58" s="6"/>
      <c r="J58" s="6"/>
      <c r="K58" s="6"/>
    </row>
    <row r="59" spans="2:11" x14ac:dyDescent="0.25">
      <c r="B59" s="6"/>
      <c r="C59" s="6"/>
      <c r="D59" s="6"/>
      <c r="E59" s="6"/>
      <c r="F59" s="6"/>
      <c r="G59" s="6"/>
      <c r="H59" s="6"/>
      <c r="I59" s="6"/>
      <c r="J59" s="6"/>
      <c r="K59" s="6"/>
    </row>
    <row r="60" spans="2:11" x14ac:dyDescent="0.25">
      <c r="B60" s="6"/>
      <c r="C60" s="6"/>
      <c r="D60" s="6"/>
      <c r="E60" s="6"/>
      <c r="F60" s="6"/>
      <c r="G60" s="6"/>
      <c r="H60" s="6"/>
      <c r="I60" s="6"/>
      <c r="J60" s="6"/>
      <c r="K60" s="6"/>
    </row>
    <row r="61" spans="2:11" x14ac:dyDescent="0.25">
      <c r="B61" s="6"/>
      <c r="C61" s="6"/>
      <c r="D61" s="6"/>
      <c r="E61" s="6"/>
      <c r="F61" s="6"/>
      <c r="G61" s="6"/>
      <c r="H61" s="6"/>
      <c r="I61" s="6"/>
      <c r="J61" s="6"/>
      <c r="K61" s="6"/>
    </row>
    <row r="62" spans="2:11" x14ac:dyDescent="0.25">
      <c r="B62" s="6"/>
      <c r="C62" s="6"/>
      <c r="D62" s="6"/>
      <c r="E62" s="6"/>
      <c r="F62" s="6"/>
      <c r="G62" s="6"/>
      <c r="H62" s="6"/>
      <c r="I62" s="6"/>
      <c r="J62" s="6"/>
      <c r="K62" s="6"/>
    </row>
    <row r="63" spans="2:11" x14ac:dyDescent="0.25">
      <c r="B63" s="6"/>
      <c r="C63" s="6"/>
      <c r="D63" s="6"/>
      <c r="E63" s="6"/>
      <c r="F63" s="6"/>
      <c r="G63" s="6"/>
      <c r="H63" s="6"/>
      <c r="I63" s="6"/>
      <c r="J63" s="6"/>
      <c r="K63" s="6"/>
    </row>
    <row r="64" spans="2:11" x14ac:dyDescent="0.25">
      <c r="B64" s="6"/>
      <c r="C64" s="6"/>
      <c r="D64" s="6"/>
      <c r="E64" s="6"/>
      <c r="F64" s="6"/>
      <c r="G64" s="6"/>
      <c r="H64" s="6"/>
      <c r="I64" s="6"/>
      <c r="J64" s="6"/>
      <c r="K64" s="6"/>
    </row>
    <row r="65" spans="2:11" x14ac:dyDescent="0.25">
      <c r="B65" s="6"/>
      <c r="C65" s="6"/>
      <c r="D65" s="6"/>
      <c r="E65" s="6"/>
      <c r="F65" s="6"/>
      <c r="G65" s="6"/>
      <c r="H65" s="6"/>
      <c r="I65" s="6"/>
      <c r="J65" s="6"/>
      <c r="K65" s="6"/>
    </row>
    <row r="66" spans="2:11" x14ac:dyDescent="0.25">
      <c r="B66" s="6"/>
      <c r="C66" s="6"/>
      <c r="D66" s="6"/>
      <c r="E66" s="6"/>
      <c r="F66" s="6"/>
      <c r="G66" s="6"/>
      <c r="H66" s="6"/>
      <c r="I66" s="6"/>
      <c r="J66" s="6"/>
      <c r="K66" s="6"/>
    </row>
    <row r="67" spans="2:11" x14ac:dyDescent="0.25">
      <c r="B67" s="6"/>
      <c r="C67" s="6"/>
      <c r="D67" s="6"/>
      <c r="E67" s="6"/>
      <c r="F67" s="6"/>
      <c r="G67" s="6"/>
      <c r="H67" s="6"/>
      <c r="I67" s="6"/>
      <c r="J67" s="6"/>
      <c r="K67" s="6"/>
    </row>
    <row r="68" spans="2:11" x14ac:dyDescent="0.25">
      <c r="B68" s="6"/>
      <c r="C68" s="6"/>
      <c r="D68" s="6"/>
      <c r="E68" s="6"/>
      <c r="F68" s="6"/>
      <c r="G68" s="6"/>
      <c r="H68" s="6"/>
      <c r="I68" s="6"/>
      <c r="J68" s="6"/>
      <c r="K68" s="6"/>
    </row>
    <row r="69" spans="2:11" x14ac:dyDescent="0.25">
      <c r="B69" s="6"/>
      <c r="C69" s="6"/>
      <c r="D69" s="6"/>
      <c r="E69" s="6"/>
      <c r="F69" s="6"/>
      <c r="G69" s="6"/>
      <c r="H69" s="6"/>
      <c r="I69" s="6"/>
      <c r="J69" s="6"/>
      <c r="K69" s="6"/>
    </row>
    <row r="70" spans="2:11" x14ac:dyDescent="0.25">
      <c r="B70" s="6"/>
      <c r="C70" s="6"/>
      <c r="D70" s="6"/>
      <c r="E70" s="6"/>
      <c r="F70" s="6"/>
      <c r="G70" s="6"/>
      <c r="H70" s="6"/>
      <c r="I70" s="6"/>
      <c r="J70" s="6"/>
      <c r="K70" s="6"/>
    </row>
    <row r="71" spans="2:11" hidden="1" x14ac:dyDescent="0.25">
      <c r="B71" s="6"/>
      <c r="C71" s="6"/>
      <c r="D71" s="6"/>
      <c r="E71" s="6"/>
      <c r="F71" s="6"/>
      <c r="G71" s="6"/>
      <c r="H71" s="6"/>
      <c r="I71" s="6"/>
      <c r="J71" s="6"/>
      <c r="K71" s="6"/>
    </row>
    <row r="72" spans="2:11" x14ac:dyDescent="0.25"/>
  </sheetData>
  <mergeCells count="23">
    <mergeCell ref="F11:F12"/>
    <mergeCell ref="G11:G12"/>
    <mergeCell ref="C19:C20"/>
    <mergeCell ref="H4:H5"/>
    <mergeCell ref="H11:H12"/>
    <mergeCell ref="H19:H20"/>
    <mergeCell ref="I19:J19"/>
    <mergeCell ref="K19:K20"/>
    <mergeCell ref="I4:J4"/>
    <mergeCell ref="I11:J11"/>
    <mergeCell ref="B28:H29"/>
    <mergeCell ref="D19:D20"/>
    <mergeCell ref="E19:E20"/>
    <mergeCell ref="F19:F20"/>
    <mergeCell ref="C4:C5"/>
    <mergeCell ref="D4:D5"/>
    <mergeCell ref="E4:E5"/>
    <mergeCell ref="F4:F5"/>
    <mergeCell ref="G4:G5"/>
    <mergeCell ref="G19:G20"/>
    <mergeCell ref="C11:C12"/>
    <mergeCell ref="D11:D12"/>
    <mergeCell ref="E11:E12"/>
  </mergeCells>
  <conditionalFormatting sqref="C21:F26 G21:H23 K22:K27 G25:I26">
    <cfRule type="cellIs" dxfId="16" priority="3" operator="lessThan">
      <formula>0</formula>
    </cfRule>
  </conditionalFormatting>
  <conditionalFormatting sqref="K21">
    <cfRule type="cellIs" dxfId="15" priority="2" operator="lessThan">
      <formula>0</formula>
    </cfRule>
  </conditionalFormatting>
  <conditionalFormatting sqref="J25:J26">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H13" sqref="H13"/>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9"/>
      <c r="B1" s="38" t="s">
        <v>75</v>
      </c>
      <c r="C1" s="39"/>
      <c r="D1" s="39"/>
      <c r="E1" s="39"/>
      <c r="F1" s="39"/>
      <c r="G1" s="39"/>
      <c r="H1" s="3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7" t="s">
        <v>89</v>
      </c>
      <c r="C3" s="139">
        <v>41394</v>
      </c>
      <c r="D3" s="133" t="s">
        <v>27</v>
      </c>
      <c r="E3" s="133" t="s">
        <v>28</v>
      </c>
      <c r="F3" s="133" t="s">
        <v>29</v>
      </c>
      <c r="G3" s="133" t="s">
        <v>30</v>
      </c>
      <c r="H3" s="133" t="s">
        <v>90</v>
      </c>
      <c r="I3" s="1"/>
      <c r="J3" s="1"/>
      <c r="K3" s="1"/>
      <c r="L3" s="1"/>
      <c r="M3" s="1"/>
    </row>
    <row r="4" spans="1:13" customFormat="1" x14ac:dyDescent="0.25">
      <c r="A4" s="1"/>
      <c r="B4" s="138"/>
      <c r="C4" s="140"/>
      <c r="D4" s="130"/>
      <c r="E4" s="130"/>
      <c r="F4" s="130"/>
      <c r="G4" s="130"/>
      <c r="H4" s="130"/>
      <c r="I4" s="1"/>
      <c r="J4" s="1"/>
      <c r="K4" s="1"/>
      <c r="L4" s="1"/>
      <c r="M4" s="1"/>
    </row>
    <row r="5" spans="1:13" customFormat="1" ht="18.75" customHeight="1" x14ac:dyDescent="0.25">
      <c r="A5" s="1"/>
      <c r="B5" s="6" t="s">
        <v>31</v>
      </c>
      <c r="C5" s="122">
        <v>1.4000000000000002E-3</v>
      </c>
      <c r="D5" s="122">
        <v>7.6000000000000009E-3</v>
      </c>
      <c r="E5" s="122">
        <v>3.599999999999999E-3</v>
      </c>
      <c r="F5" s="122">
        <v>1.1900000000000001E-2</v>
      </c>
      <c r="G5" s="122">
        <v>2.4300000000000002E-2</v>
      </c>
      <c r="H5" s="122">
        <v>3.5200000000000002E-2</v>
      </c>
      <c r="I5" s="1"/>
      <c r="J5" s="1"/>
      <c r="K5" s="1"/>
      <c r="L5" s="1"/>
      <c r="M5" s="1"/>
    </row>
    <row r="6" spans="1:13" ht="18.75" customHeight="1" x14ac:dyDescent="0.25">
      <c r="B6" s="6" t="s">
        <v>32</v>
      </c>
      <c r="C6" s="122">
        <v>7.1922883475310506E-3</v>
      </c>
      <c r="D6" s="122">
        <v>-1.7619628987548319E-2</v>
      </c>
      <c r="E6" s="122">
        <v>-1.1297373539098432E-2</v>
      </c>
      <c r="F6" s="122">
        <v>-1.9834671321335429E-2</v>
      </c>
      <c r="G6" s="122">
        <v>-5.3540884783731535E-4</v>
      </c>
      <c r="H6" s="122">
        <v>4.6032708729417671E-3</v>
      </c>
    </row>
    <row r="7" spans="1:13" ht="18.75" customHeight="1" x14ac:dyDescent="0.25">
      <c r="B7" s="22" t="s">
        <v>33</v>
      </c>
      <c r="C7" s="161">
        <v>8.6369719590015936E-3</v>
      </c>
      <c r="D7" s="161">
        <v>-1.0012745422033564E-2</v>
      </c>
      <c r="E7" s="161">
        <v>-7.7282929850437387E-3</v>
      </c>
      <c r="F7" s="161">
        <v>-7.9334954828265136E-3</v>
      </c>
      <c r="G7" s="161">
        <v>2.3789170746516319E-2</v>
      </c>
      <c r="H7" s="161">
        <v>3.9760592273670126E-2</v>
      </c>
    </row>
    <row r="8" spans="1:13" ht="18.75" customHeight="1" x14ac:dyDescent="0.25">
      <c r="B8" s="6" t="s">
        <v>34</v>
      </c>
      <c r="C8" s="122">
        <v>-2.11622296525249E-3</v>
      </c>
      <c r="D8" s="122">
        <v>2.9698769622377164E-4</v>
      </c>
      <c r="E8" s="122">
        <v>-1.4751358127874092E-2</v>
      </c>
      <c r="F8" s="122">
        <v>-2.4554725802115152E-2</v>
      </c>
      <c r="G8" s="122">
        <v>-3.2666511660266351E-2</v>
      </c>
      <c r="H8" s="122">
        <v>-2.1835141160690963E-2</v>
      </c>
    </row>
    <row r="9" spans="1:13" s="27" customFormat="1" ht="18.75" customHeight="1" x14ac:dyDescent="0.25">
      <c r="A9" s="1"/>
      <c r="B9" s="26" t="s">
        <v>91</v>
      </c>
      <c r="C9" s="161">
        <v>6.5000000000000006E-3</v>
      </c>
      <c r="D9" s="161">
        <v>-9.7000000000000003E-3</v>
      </c>
      <c r="E9" s="161">
        <v>-2.2499999999999999E-2</v>
      </c>
      <c r="F9" s="161">
        <v>-3.2500000000000001E-2</v>
      </c>
      <c r="G9" s="161">
        <v>-8.8999999999999982E-3</v>
      </c>
      <c r="H9" s="161">
        <v>1.8000000000000002E-2</v>
      </c>
    </row>
    <row r="10" spans="1:13" s="27" customFormat="1" ht="12.75" customHeight="1" x14ac:dyDescent="0.2">
      <c r="B10" s="134" t="s">
        <v>92</v>
      </c>
      <c r="C10" s="134"/>
      <c r="D10" s="134"/>
      <c r="E10" s="134"/>
      <c r="F10" s="134"/>
      <c r="G10" s="134"/>
      <c r="H10" s="134"/>
    </row>
    <row r="11" spans="1:13" s="27" customFormat="1" ht="12.75" customHeight="1" x14ac:dyDescent="0.2">
      <c r="B11" s="135" t="s">
        <v>35</v>
      </c>
      <c r="C11" s="135"/>
      <c r="D11" s="135"/>
      <c r="E11" s="135"/>
      <c r="F11" s="135"/>
      <c r="G11" s="135"/>
      <c r="H11" s="135"/>
    </row>
    <row r="12" spans="1:13" ht="15" customHeight="1" x14ac:dyDescent="0.25">
      <c r="A12" s="27"/>
      <c r="B12" s="135" t="s">
        <v>36</v>
      </c>
      <c r="C12" s="135"/>
      <c r="D12" s="135"/>
      <c r="E12" s="135"/>
      <c r="F12" s="135"/>
      <c r="G12" s="135"/>
      <c r="H12" s="135"/>
    </row>
    <row r="13" spans="1:13" x14ac:dyDescent="0.25">
      <c r="B13" s="28"/>
      <c r="C13" s="28"/>
      <c r="D13" s="28"/>
      <c r="E13" s="28"/>
      <c r="F13" s="28"/>
      <c r="G13" s="28"/>
      <c r="H13" s="28"/>
    </row>
    <row r="14" spans="1:13" x14ac:dyDescent="0.25"/>
    <row r="15" spans="1:13" ht="149.25" customHeight="1" x14ac:dyDescent="0.25">
      <c r="B15" s="136" t="s">
        <v>76</v>
      </c>
      <c r="C15" s="136"/>
      <c r="D15" s="136"/>
      <c r="E15" s="136"/>
      <c r="F15" s="136"/>
      <c r="G15" s="136"/>
      <c r="H15" s="136"/>
    </row>
    <row r="16" spans="1:13" hidden="1" x14ac:dyDescent="0.25"/>
    <row r="17" hidden="1" x14ac:dyDescent="0.25"/>
  </sheetData>
  <mergeCells count="11">
    <mergeCell ref="H3:H4"/>
    <mergeCell ref="B10:H10"/>
    <mergeCell ref="B11:H11"/>
    <mergeCell ref="B12:H12"/>
    <mergeCell ref="B15:H15"/>
    <mergeCell ref="B3:B4"/>
    <mergeCell ref="C3:C4"/>
    <mergeCell ref="D3:D4"/>
    <mergeCell ref="E3:E4"/>
    <mergeCell ref="F3:F4"/>
    <mergeCell ref="G3:G4"/>
  </mergeCells>
  <conditionalFormatting sqref="C5:H9">
    <cfRule type="cellIs" dxfId="13"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VN95"/>
  <sheetViews>
    <sheetView view="pageBreakPreview" topLeftCell="A33" zoomScale="60" zoomScaleNormal="85" workbookViewId="0">
      <selection activeCell="B80" sqref="B80"/>
    </sheetView>
  </sheetViews>
  <sheetFormatPr baseColWidth="10" defaultColWidth="0" defaultRowHeight="15" customHeight="1" zeroHeight="1" x14ac:dyDescent="0.25"/>
  <cols>
    <col min="1" max="1" width="10.28515625" style="1" customWidth="1"/>
    <col min="2" max="2" width="13.42578125" style="56" customWidth="1"/>
    <col min="3" max="3" width="13" style="46" customWidth="1"/>
    <col min="4" max="5" width="11.28515625" style="27" customWidth="1"/>
    <col min="6" max="6" width="5.7109375" style="46" bestFit="1" customWidth="1"/>
    <col min="7"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9" customFormat="1" ht="21" customHeight="1" x14ac:dyDescent="0.3">
      <c r="B1" s="141" t="s">
        <v>39</v>
      </c>
      <c r="C1" s="141"/>
      <c r="D1" s="141"/>
      <c r="E1" s="141"/>
      <c r="I1" s="40"/>
      <c r="J1" s="40"/>
      <c r="K1" s="40"/>
      <c r="L1" s="40"/>
    </row>
    <row r="2" spans="2:12" ht="28.5" customHeight="1" x14ac:dyDescent="0.25">
      <c r="B2" s="142"/>
      <c r="C2" s="142"/>
      <c r="D2" s="142"/>
      <c r="E2" s="142"/>
      <c r="F2" s="41"/>
    </row>
    <row r="3" spans="2:12" ht="39" x14ac:dyDescent="0.25">
      <c r="B3" s="42" t="s">
        <v>40</v>
      </c>
      <c r="C3" s="43" t="s">
        <v>26</v>
      </c>
      <c r="D3" s="44"/>
      <c r="E3" s="45" t="s">
        <v>41</v>
      </c>
    </row>
    <row r="4" spans="2:12" x14ac:dyDescent="0.25">
      <c r="B4" s="47">
        <v>39082</v>
      </c>
      <c r="C4" s="48">
        <v>0</v>
      </c>
      <c r="D4" s="49"/>
      <c r="E4" s="50">
        <v>0</v>
      </c>
      <c r="F4" s="51"/>
    </row>
    <row r="5" spans="2:12" x14ac:dyDescent="0.25">
      <c r="B5" s="52">
        <v>39113</v>
      </c>
      <c r="C5" s="53">
        <v>0</v>
      </c>
      <c r="D5" s="54"/>
      <c r="E5" s="55">
        <v>0</v>
      </c>
      <c r="F5" s="41"/>
    </row>
    <row r="6" spans="2:12" x14ac:dyDescent="0.25">
      <c r="B6" s="52">
        <v>39141</v>
      </c>
      <c r="C6" s="53">
        <v>0</v>
      </c>
      <c r="D6" s="54"/>
      <c r="E6" s="55">
        <v>0</v>
      </c>
      <c r="F6" s="41"/>
    </row>
    <row r="7" spans="2:12" x14ac:dyDescent="0.25">
      <c r="B7" s="52">
        <v>39172</v>
      </c>
      <c r="C7" s="53">
        <v>7137.29</v>
      </c>
      <c r="D7" s="54"/>
      <c r="E7" s="55">
        <v>0</v>
      </c>
      <c r="F7" s="41"/>
    </row>
    <row r="8" spans="2:12" x14ac:dyDescent="0.25">
      <c r="B8" s="52">
        <v>39202</v>
      </c>
      <c r="C8" s="53">
        <v>7190.69</v>
      </c>
      <c r="D8" s="54"/>
      <c r="E8" s="55">
        <v>0</v>
      </c>
      <c r="F8" s="41"/>
    </row>
    <row r="9" spans="2:12" x14ac:dyDescent="0.25">
      <c r="B9" s="52">
        <v>39233</v>
      </c>
      <c r="C9" s="53">
        <v>7126.08</v>
      </c>
      <c r="D9" s="54"/>
      <c r="E9" s="55">
        <v>0</v>
      </c>
      <c r="F9" s="41"/>
    </row>
    <row r="10" spans="2:12" x14ac:dyDescent="0.25">
      <c r="B10" s="52">
        <v>39263</v>
      </c>
      <c r="C10" s="53">
        <v>9657.4500000000007</v>
      </c>
      <c r="D10" s="54"/>
      <c r="E10" s="55">
        <v>0</v>
      </c>
      <c r="F10" s="41"/>
    </row>
    <row r="11" spans="2:12" x14ac:dyDescent="0.25">
      <c r="B11" s="52">
        <v>39294</v>
      </c>
      <c r="C11" s="53">
        <v>9832.49</v>
      </c>
      <c r="D11" s="54"/>
      <c r="E11" s="55">
        <v>0</v>
      </c>
      <c r="F11" s="41"/>
    </row>
    <row r="12" spans="2:12" x14ac:dyDescent="0.25">
      <c r="B12" s="52">
        <v>39325</v>
      </c>
      <c r="C12" s="53">
        <v>9930.59</v>
      </c>
      <c r="D12" s="54"/>
      <c r="E12" s="55">
        <v>0</v>
      </c>
      <c r="F12" s="41"/>
    </row>
    <row r="13" spans="2:12" x14ac:dyDescent="0.25">
      <c r="B13" s="52">
        <v>39355</v>
      </c>
      <c r="C13" s="53">
        <v>11153.04</v>
      </c>
      <c r="D13" s="54"/>
      <c r="E13" s="55">
        <v>0</v>
      </c>
      <c r="F13" s="41"/>
    </row>
    <row r="14" spans="2:12" x14ac:dyDescent="0.25">
      <c r="B14" s="52">
        <v>39386</v>
      </c>
      <c r="C14" s="53">
        <v>11786.39</v>
      </c>
      <c r="D14" s="54"/>
      <c r="E14" s="55">
        <v>0</v>
      </c>
      <c r="F14" s="41"/>
    </row>
    <row r="15" spans="2:12" x14ac:dyDescent="0.25">
      <c r="B15" s="52">
        <v>39416</v>
      </c>
      <c r="C15" s="53">
        <v>13059.34</v>
      </c>
      <c r="D15" s="54"/>
      <c r="E15" s="55">
        <v>0</v>
      </c>
      <c r="F15" s="41"/>
    </row>
    <row r="16" spans="2:12" x14ac:dyDescent="0.25">
      <c r="B16" s="52">
        <v>39447</v>
      </c>
      <c r="C16" s="53">
        <v>14032.61</v>
      </c>
      <c r="D16" s="54"/>
      <c r="E16" s="55">
        <v>0</v>
      </c>
      <c r="F16" s="41"/>
    </row>
    <row r="17" spans="2:6" x14ac:dyDescent="0.25">
      <c r="B17" s="52">
        <v>39478</v>
      </c>
      <c r="C17" s="53">
        <v>14916.14</v>
      </c>
      <c r="D17" s="54"/>
      <c r="E17" s="55">
        <v>0</v>
      </c>
      <c r="F17" s="41"/>
    </row>
    <row r="18" spans="2:6" x14ac:dyDescent="0.25">
      <c r="B18" s="52">
        <v>39507</v>
      </c>
      <c r="C18" s="53">
        <v>15222.54</v>
      </c>
      <c r="D18" s="54"/>
      <c r="E18" s="55">
        <v>0</v>
      </c>
      <c r="F18" s="41"/>
    </row>
    <row r="19" spans="2:6" x14ac:dyDescent="0.25">
      <c r="B19" s="52">
        <v>39538</v>
      </c>
      <c r="C19" s="53">
        <v>17191.98</v>
      </c>
      <c r="D19" s="54"/>
      <c r="E19" s="55">
        <v>0</v>
      </c>
      <c r="F19" s="41"/>
    </row>
    <row r="20" spans="2:6" x14ac:dyDescent="0.25">
      <c r="B20" s="52">
        <v>39568</v>
      </c>
      <c r="C20" s="53">
        <v>17251.330000000002</v>
      </c>
      <c r="D20" s="54"/>
      <c r="E20" s="55">
        <v>0</v>
      </c>
      <c r="F20" s="41"/>
    </row>
    <row r="21" spans="2:6" x14ac:dyDescent="0.25">
      <c r="B21" s="52">
        <v>39599</v>
      </c>
      <c r="C21" s="53">
        <v>17133.990000000002</v>
      </c>
      <c r="D21" s="54"/>
      <c r="E21" s="55">
        <v>0</v>
      </c>
      <c r="F21" s="41"/>
    </row>
    <row r="22" spans="2:6" x14ac:dyDescent="0.25">
      <c r="B22" s="52">
        <v>39629</v>
      </c>
      <c r="C22" s="53">
        <v>18770.38</v>
      </c>
      <c r="D22" s="54"/>
      <c r="E22" s="55">
        <v>0</v>
      </c>
      <c r="F22" s="41"/>
    </row>
    <row r="23" spans="2:6" x14ac:dyDescent="0.25">
      <c r="B23" s="52">
        <v>39660</v>
      </c>
      <c r="C23" s="53">
        <v>19770.810000000001</v>
      </c>
      <c r="D23" s="54"/>
      <c r="E23" s="55">
        <v>0</v>
      </c>
      <c r="F23" s="41"/>
    </row>
    <row r="24" spans="2:6" x14ac:dyDescent="0.25">
      <c r="B24" s="52">
        <v>39691</v>
      </c>
      <c r="C24" s="53">
        <v>19463.97</v>
      </c>
      <c r="D24" s="54"/>
      <c r="E24" s="55">
        <v>0</v>
      </c>
      <c r="F24" s="41"/>
    </row>
    <row r="25" spans="2:6" x14ac:dyDescent="0.25">
      <c r="B25" s="52">
        <v>39721</v>
      </c>
      <c r="C25" s="53">
        <v>19268.32</v>
      </c>
      <c r="D25" s="54"/>
      <c r="E25" s="55">
        <v>0</v>
      </c>
      <c r="F25" s="41"/>
    </row>
    <row r="26" spans="2:6" x14ac:dyDescent="0.25">
      <c r="B26" s="52">
        <v>39752</v>
      </c>
      <c r="C26" s="53">
        <v>18791.48</v>
      </c>
      <c r="D26" s="54"/>
      <c r="E26" s="55">
        <v>0</v>
      </c>
      <c r="F26" s="41"/>
    </row>
    <row r="27" spans="2:6" x14ac:dyDescent="0.25">
      <c r="B27" s="52">
        <v>39782</v>
      </c>
      <c r="C27" s="53">
        <v>19167.53</v>
      </c>
      <c r="D27" s="54"/>
      <c r="E27" s="55">
        <v>0</v>
      </c>
      <c r="F27" s="41"/>
    </row>
    <row r="28" spans="2:6" x14ac:dyDescent="0.25">
      <c r="B28" s="52">
        <v>39813</v>
      </c>
      <c r="C28" s="53">
        <v>20210.68</v>
      </c>
      <c r="D28" s="54"/>
      <c r="E28" s="55">
        <v>0</v>
      </c>
      <c r="F28" s="41"/>
    </row>
    <row r="29" spans="2:6" x14ac:dyDescent="0.25">
      <c r="B29" s="52">
        <v>39844</v>
      </c>
      <c r="C29" s="53">
        <v>19542.29</v>
      </c>
      <c r="D29" s="54"/>
      <c r="E29" s="55">
        <v>0</v>
      </c>
      <c r="F29" s="41"/>
    </row>
    <row r="30" spans="2:6" x14ac:dyDescent="0.25">
      <c r="B30" s="52">
        <v>39872</v>
      </c>
      <c r="C30" s="53">
        <v>19335.099999999999</v>
      </c>
      <c r="D30" s="54"/>
      <c r="E30" s="55">
        <v>0</v>
      </c>
      <c r="F30" s="41"/>
    </row>
    <row r="31" spans="2:6" x14ac:dyDescent="0.25">
      <c r="B31" s="52">
        <v>39903</v>
      </c>
      <c r="C31" s="53">
        <v>19618.150000000001</v>
      </c>
      <c r="D31" s="54"/>
      <c r="E31" s="55">
        <v>200</v>
      </c>
      <c r="F31" s="41"/>
    </row>
    <row r="32" spans="2:6" x14ac:dyDescent="0.25">
      <c r="B32" s="52">
        <v>39933</v>
      </c>
      <c r="C32" s="53">
        <v>17980.05</v>
      </c>
      <c r="D32" s="54"/>
      <c r="E32" s="55">
        <v>1750</v>
      </c>
      <c r="F32" s="41"/>
    </row>
    <row r="33" spans="2:6" x14ac:dyDescent="0.25">
      <c r="B33" s="52">
        <v>39964</v>
      </c>
      <c r="C33" s="53">
        <v>17509.55</v>
      </c>
      <c r="D33" s="54"/>
      <c r="E33" s="55">
        <v>2700</v>
      </c>
      <c r="F33" s="41"/>
    </row>
    <row r="34" spans="2:6" x14ac:dyDescent="0.25">
      <c r="B34" s="52">
        <v>39994</v>
      </c>
      <c r="C34" s="53">
        <v>15767.39</v>
      </c>
      <c r="D34" s="54"/>
      <c r="E34" s="55">
        <v>4376.71</v>
      </c>
      <c r="F34" s="41"/>
    </row>
    <row r="35" spans="2:6" x14ac:dyDescent="0.25">
      <c r="B35" s="52">
        <v>40025</v>
      </c>
      <c r="C35" s="53">
        <v>15015.24</v>
      </c>
      <c r="D35" s="54"/>
      <c r="E35" s="55">
        <v>5256.71</v>
      </c>
      <c r="F35" s="41"/>
    </row>
    <row r="36" spans="2:6" x14ac:dyDescent="0.25">
      <c r="B36" s="52">
        <v>40056</v>
      </c>
      <c r="C36" s="53">
        <v>14342.69</v>
      </c>
      <c r="D36" s="54"/>
      <c r="E36" s="55">
        <v>6096.71</v>
      </c>
      <c r="F36" s="41"/>
    </row>
    <row r="37" spans="2:6" x14ac:dyDescent="0.25">
      <c r="B37" s="52">
        <v>40086</v>
      </c>
      <c r="C37" s="53">
        <v>13709.08</v>
      </c>
      <c r="D37" s="54"/>
      <c r="E37" s="55">
        <v>6936.71</v>
      </c>
      <c r="F37" s="41"/>
    </row>
    <row r="38" spans="2:6" x14ac:dyDescent="0.25">
      <c r="B38" s="52">
        <v>40117</v>
      </c>
      <c r="C38" s="53">
        <v>12928.55</v>
      </c>
      <c r="D38" s="54"/>
      <c r="E38" s="55">
        <v>7776.71</v>
      </c>
      <c r="F38" s="41"/>
    </row>
    <row r="39" spans="2:6" x14ac:dyDescent="0.25">
      <c r="B39" s="52">
        <v>40147</v>
      </c>
      <c r="C39" s="53">
        <v>12603.61</v>
      </c>
      <c r="D39" s="54"/>
      <c r="E39" s="55">
        <v>8336.7099999999991</v>
      </c>
      <c r="F39" s="41"/>
    </row>
    <row r="40" spans="2:6" x14ac:dyDescent="0.25">
      <c r="B40" s="52">
        <v>40178</v>
      </c>
      <c r="C40" s="53">
        <v>11284.78</v>
      </c>
      <c r="D40" s="54"/>
      <c r="E40" s="55">
        <v>9277.7099999999991</v>
      </c>
      <c r="F40" s="41"/>
    </row>
    <row r="41" spans="2:6" x14ac:dyDescent="0.25">
      <c r="B41" s="52">
        <v>40209</v>
      </c>
      <c r="C41" s="53">
        <v>11258.07</v>
      </c>
      <c r="D41" s="54"/>
      <c r="E41" s="55">
        <v>9277.7099999999991</v>
      </c>
      <c r="F41" s="41"/>
    </row>
    <row r="42" spans="2:6" x14ac:dyDescent="0.25">
      <c r="B42" s="52">
        <v>40237</v>
      </c>
      <c r="C42" s="53">
        <v>11238.04</v>
      </c>
      <c r="D42" s="54"/>
      <c r="E42" s="55">
        <v>9277.7099999999991</v>
      </c>
      <c r="F42" s="41"/>
    </row>
    <row r="43" spans="2:6" x14ac:dyDescent="0.25">
      <c r="B43" s="52">
        <v>40268</v>
      </c>
      <c r="C43" s="53">
        <v>11129.96</v>
      </c>
      <c r="D43" s="54"/>
      <c r="E43" s="55">
        <v>9277.7099999999991</v>
      </c>
      <c r="F43" s="41"/>
    </row>
    <row r="44" spans="2:6" x14ac:dyDescent="0.25">
      <c r="B44" s="52">
        <v>40298</v>
      </c>
      <c r="C44" s="53">
        <v>11100.13</v>
      </c>
      <c r="D44" s="54"/>
      <c r="E44" s="55">
        <v>9277.7099999999991</v>
      </c>
      <c r="F44" s="41"/>
    </row>
    <row r="45" spans="2:6" x14ac:dyDescent="0.25">
      <c r="B45" s="52">
        <v>40329</v>
      </c>
      <c r="C45" s="53">
        <v>10868.21</v>
      </c>
      <c r="D45" s="54"/>
      <c r="E45" s="55">
        <v>9277.7099999999991</v>
      </c>
      <c r="F45" s="41"/>
    </row>
    <row r="46" spans="2:6" x14ac:dyDescent="0.25">
      <c r="B46" s="52">
        <v>40359</v>
      </c>
      <c r="C46" s="53">
        <v>10799.03</v>
      </c>
      <c r="D46" s="54"/>
      <c r="E46" s="55">
        <v>9427.7099999999991</v>
      </c>
      <c r="F46" s="41"/>
    </row>
    <row r="47" spans="2:6" x14ac:dyDescent="0.25">
      <c r="B47" s="52">
        <v>40390</v>
      </c>
      <c r="C47" s="53">
        <v>11104.64</v>
      </c>
      <c r="D47" s="54"/>
      <c r="E47" s="55">
        <v>9427.7099999999991</v>
      </c>
      <c r="F47" s="41"/>
    </row>
    <row r="48" spans="2:6" x14ac:dyDescent="0.25">
      <c r="B48" s="52">
        <v>40421</v>
      </c>
      <c r="C48" s="53">
        <v>12472.28</v>
      </c>
      <c r="D48" s="54"/>
      <c r="E48" s="55">
        <v>9427.7099999999991</v>
      </c>
      <c r="F48" s="41"/>
    </row>
    <row r="49" spans="2:6" x14ac:dyDescent="0.25">
      <c r="B49" s="52">
        <v>40451</v>
      </c>
      <c r="C49" s="53">
        <v>12851.82</v>
      </c>
      <c r="D49" s="54"/>
      <c r="E49" s="55">
        <v>9427.7099999999991</v>
      </c>
      <c r="F49" s="41"/>
    </row>
    <row r="50" spans="2:6" x14ac:dyDescent="0.25">
      <c r="B50" s="52">
        <v>40482</v>
      </c>
      <c r="C50" s="53">
        <v>12988.85</v>
      </c>
      <c r="D50" s="54"/>
      <c r="E50" s="55">
        <v>9427.7099999999991</v>
      </c>
      <c r="F50" s="41"/>
    </row>
    <row r="51" spans="2:6" x14ac:dyDescent="0.25">
      <c r="B51" s="52">
        <v>40512</v>
      </c>
      <c r="C51" s="53">
        <v>12582.04</v>
      </c>
      <c r="D51" s="54"/>
      <c r="E51" s="55">
        <v>9427.7099999999991</v>
      </c>
      <c r="F51" s="41"/>
    </row>
    <row r="52" spans="2:6" x14ac:dyDescent="0.25">
      <c r="B52" s="52">
        <v>40543</v>
      </c>
      <c r="C52" s="53">
        <v>12720.1</v>
      </c>
      <c r="D52" s="54"/>
      <c r="E52" s="55">
        <v>9427.7099999999991</v>
      </c>
      <c r="F52" s="41"/>
    </row>
    <row r="53" spans="2:6" x14ac:dyDescent="0.25">
      <c r="B53" s="52">
        <v>40574</v>
      </c>
      <c r="C53" s="53">
        <v>12792.44</v>
      </c>
      <c r="D53" s="54"/>
      <c r="E53" s="55">
        <v>9427.7099999999991</v>
      </c>
      <c r="F53" s="41"/>
    </row>
    <row r="54" spans="2:6" x14ac:dyDescent="0.25">
      <c r="B54" s="52">
        <v>40602</v>
      </c>
      <c r="C54" s="53">
        <v>12833.71</v>
      </c>
      <c r="D54" s="54"/>
      <c r="E54" s="55">
        <v>9427.7099999999991</v>
      </c>
      <c r="F54" s="41"/>
    </row>
    <row r="55" spans="2:6" x14ac:dyDescent="0.25">
      <c r="B55" s="52">
        <v>40633</v>
      </c>
      <c r="C55" s="53">
        <v>12941.8</v>
      </c>
      <c r="D55" s="54"/>
      <c r="E55" s="55">
        <v>9427.7099999999991</v>
      </c>
      <c r="F55" s="41"/>
    </row>
    <row r="56" spans="2:6" x14ac:dyDescent="0.25">
      <c r="B56" s="52">
        <v>40663</v>
      </c>
      <c r="C56" s="53">
        <v>13269.99</v>
      </c>
      <c r="D56" s="54"/>
      <c r="E56" s="55">
        <v>9427.7099999999991</v>
      </c>
      <c r="F56" s="41"/>
    </row>
    <row r="57" spans="2:6" x14ac:dyDescent="0.25">
      <c r="B57" s="52">
        <v>40694</v>
      </c>
      <c r="C57" s="53">
        <v>13196.57623526</v>
      </c>
      <c r="D57" s="54"/>
      <c r="E57" s="55">
        <v>9427.70579507</v>
      </c>
      <c r="F57" s="41"/>
    </row>
    <row r="58" spans="2:6" x14ac:dyDescent="0.25">
      <c r="B58" s="52">
        <v>40724</v>
      </c>
      <c r="C58" s="53">
        <v>13271.16554061</v>
      </c>
      <c r="D58" s="54"/>
      <c r="E58" s="55">
        <v>9427.70579507</v>
      </c>
      <c r="F58" s="41"/>
    </row>
    <row r="59" spans="2:6" x14ac:dyDescent="0.25">
      <c r="B59" s="52">
        <v>40755</v>
      </c>
      <c r="C59" s="53">
        <v>13411.40343893</v>
      </c>
      <c r="D59" s="54"/>
      <c r="E59" s="55">
        <v>9427.70579507</v>
      </c>
      <c r="F59" s="41"/>
    </row>
    <row r="60" spans="2:6" x14ac:dyDescent="0.25">
      <c r="B60" s="52">
        <v>40786</v>
      </c>
      <c r="C60" s="53">
        <v>13577.253927010001</v>
      </c>
      <c r="D60" s="54"/>
      <c r="E60" s="55">
        <v>9427.70579507</v>
      </c>
      <c r="F60" s="41"/>
    </row>
    <row r="61" spans="2:6" x14ac:dyDescent="0.25">
      <c r="B61" s="52">
        <v>40816</v>
      </c>
      <c r="C61" s="53">
        <v>13223.271802279998</v>
      </c>
      <c r="D61" s="54"/>
      <c r="E61" s="55">
        <v>9427.70579507</v>
      </c>
      <c r="F61" s="41"/>
    </row>
    <row r="62" spans="2:6" x14ac:dyDescent="0.25">
      <c r="B62" s="52">
        <v>40847</v>
      </c>
      <c r="C62" s="53">
        <v>13418.694955250005</v>
      </c>
      <c r="D62" s="54"/>
      <c r="E62" s="55">
        <v>9427.70579507</v>
      </c>
      <c r="F62" s="41"/>
    </row>
    <row r="63" spans="2:6" x14ac:dyDescent="0.25">
      <c r="B63" s="52">
        <v>40877</v>
      </c>
      <c r="C63" s="53">
        <v>13265.728631959999</v>
      </c>
      <c r="D63" s="54"/>
      <c r="E63" s="55">
        <v>9427.70579507</v>
      </c>
      <c r="F63" s="41"/>
    </row>
    <row r="64" spans="2:6" x14ac:dyDescent="0.25">
      <c r="B64" s="52">
        <v>40908</v>
      </c>
      <c r="C64" s="53">
        <v>13156.642430589998</v>
      </c>
      <c r="D64" s="54"/>
      <c r="E64" s="55">
        <v>9427.70579507</v>
      </c>
      <c r="F64" s="41"/>
    </row>
    <row r="65" spans="2:6" x14ac:dyDescent="0.25">
      <c r="B65" s="52">
        <v>40939</v>
      </c>
      <c r="C65" s="53">
        <v>14950.766832410003</v>
      </c>
      <c r="D65" s="54"/>
      <c r="E65" s="55">
        <v>9427.70579507</v>
      </c>
      <c r="F65" s="41"/>
    </row>
    <row r="66" spans="2:6" x14ac:dyDescent="0.25">
      <c r="B66" s="52">
        <v>40968</v>
      </c>
      <c r="C66" s="53">
        <v>14974.513393630001</v>
      </c>
      <c r="D66" s="54"/>
      <c r="E66" s="55">
        <v>9427.70579507</v>
      </c>
      <c r="F66" s="41"/>
    </row>
    <row r="67" spans="2:6" x14ac:dyDescent="0.25">
      <c r="B67" s="52">
        <v>40999</v>
      </c>
      <c r="C67" s="53">
        <v>14905.87703016</v>
      </c>
      <c r="D67" s="54"/>
      <c r="E67" s="55">
        <v>9427.70579507</v>
      </c>
      <c r="F67" s="41"/>
    </row>
    <row r="68" spans="2:6" x14ac:dyDescent="0.25">
      <c r="B68" s="52">
        <v>41029</v>
      </c>
      <c r="C68" s="53">
        <v>14998.864507429998</v>
      </c>
      <c r="D68" s="54"/>
      <c r="E68" s="55">
        <v>9427.70579507</v>
      </c>
      <c r="F68" s="41"/>
    </row>
    <row r="69" spans="2:6" x14ac:dyDescent="0.25">
      <c r="B69" s="52">
        <v>41060</v>
      </c>
      <c r="C69" s="114">
        <v>14700.6488751</v>
      </c>
      <c r="D69" s="54"/>
      <c r="E69" s="55">
        <v>9427.70579507</v>
      </c>
      <c r="F69" s="41"/>
    </row>
    <row r="70" spans="2:6" x14ac:dyDescent="0.25">
      <c r="B70" s="52">
        <v>41090</v>
      </c>
      <c r="C70" s="53">
        <v>14786.354004289993</v>
      </c>
      <c r="D70" s="54"/>
      <c r="E70" s="55">
        <v>9427.70579507</v>
      </c>
      <c r="F70" s="41"/>
    </row>
    <row r="71" spans="2:6" x14ac:dyDescent="0.25">
      <c r="B71" s="52">
        <v>41121</v>
      </c>
      <c r="C71" s="114">
        <v>14719.256256629998</v>
      </c>
      <c r="D71" s="54"/>
      <c r="E71" s="55">
        <v>9427.70579507</v>
      </c>
      <c r="F71" s="41"/>
    </row>
    <row r="72" spans="2:6" x14ac:dyDescent="0.25">
      <c r="B72" s="52">
        <v>41152</v>
      </c>
      <c r="C72" s="53">
        <v>14853.143239000001</v>
      </c>
      <c r="D72" s="54"/>
      <c r="E72" s="55">
        <v>9427.70579507</v>
      </c>
      <c r="F72" s="41"/>
    </row>
    <row r="73" spans="2:6" x14ac:dyDescent="0.25">
      <c r="B73" s="52">
        <f>EOMONTH(B72,1)</f>
        <v>41182</v>
      </c>
      <c r="C73" s="53">
        <v>14981.029242370001</v>
      </c>
      <c r="D73" s="54"/>
      <c r="E73" s="55">
        <v>9427.70579507</v>
      </c>
      <c r="F73" s="41"/>
    </row>
    <row r="74" spans="2:6" x14ac:dyDescent="0.25">
      <c r="B74" s="52">
        <v>41213</v>
      </c>
      <c r="C74" s="119">
        <v>14977.687693600001</v>
      </c>
      <c r="D74" s="54"/>
      <c r="E74" s="55">
        <v>9427.70579507</v>
      </c>
      <c r="F74" s="41"/>
    </row>
    <row r="75" spans="2:6" x14ac:dyDescent="0.25">
      <c r="B75" s="52">
        <v>41243</v>
      </c>
      <c r="C75" s="118">
        <v>14989.92876157</v>
      </c>
      <c r="D75" s="41"/>
      <c r="E75" s="55">
        <v>9427.70579507</v>
      </c>
      <c r="F75" s="41"/>
    </row>
    <row r="76" spans="2:6" x14ac:dyDescent="0.25">
      <c r="B76" s="52">
        <v>41274</v>
      </c>
      <c r="C76" s="118">
        <v>14997.518657430001</v>
      </c>
      <c r="D76" s="41"/>
      <c r="E76" s="55">
        <v>9427.70579507</v>
      </c>
      <c r="F76" s="41"/>
    </row>
    <row r="77" spans="2:6" ht="22.5" customHeight="1" x14ac:dyDescent="0.25">
      <c r="B77" s="52">
        <v>41305</v>
      </c>
      <c r="C77" s="118">
        <v>15032.356136030001</v>
      </c>
      <c r="D77" s="41"/>
      <c r="E77" s="55">
        <v>9427.70579507</v>
      </c>
      <c r="F77" s="41"/>
    </row>
    <row r="78" spans="2:6" ht="22.5" customHeight="1" x14ac:dyDescent="0.25">
      <c r="B78" s="52">
        <v>41333</v>
      </c>
      <c r="C78" s="118">
        <v>14858.93692647</v>
      </c>
      <c r="D78" s="41"/>
      <c r="E78" s="55">
        <v>9427.70579507</v>
      </c>
      <c r="F78" s="41"/>
    </row>
    <row r="79" spans="2:6" ht="22.5" customHeight="1" x14ac:dyDescent="0.25">
      <c r="B79" s="52">
        <v>41364</v>
      </c>
      <c r="C79" s="118">
        <v>14754.647695469999</v>
      </c>
      <c r="D79" s="41"/>
      <c r="E79" s="55">
        <v>9427.70579507</v>
      </c>
      <c r="F79" s="41"/>
    </row>
    <row r="80" spans="2:6" ht="22.5" customHeight="1" x14ac:dyDescent="0.25">
      <c r="B80" s="52">
        <v>41394</v>
      </c>
      <c r="C80" s="118">
        <v>14882.277247940001</v>
      </c>
      <c r="D80" s="41"/>
      <c r="E80" s="55">
        <v>9427.70579507</v>
      </c>
      <c r="F80" s="54"/>
    </row>
    <row r="81" spans="2:6" hidden="1" x14ac:dyDescent="0.25">
      <c r="B81" s="41"/>
      <c r="C81" s="41"/>
      <c r="D81" s="41"/>
      <c r="E81" s="41"/>
      <c r="F81" s="41"/>
    </row>
    <row r="82" spans="2:6" hidden="1" x14ac:dyDescent="0.25">
      <c r="B82" s="41"/>
      <c r="C82" s="41"/>
      <c r="D82" s="41"/>
      <c r="E82" s="41"/>
      <c r="F82" s="41"/>
    </row>
    <row r="83" spans="2:6" hidden="1" x14ac:dyDescent="0.25">
      <c r="B83" s="41"/>
      <c r="C83" s="41"/>
      <c r="D83" s="41"/>
      <c r="E83" s="41"/>
      <c r="F83" s="41"/>
    </row>
    <row r="84" spans="2:6" hidden="1" x14ac:dyDescent="0.25">
      <c r="B84" s="41"/>
      <c r="C84" s="41"/>
      <c r="D84" s="41"/>
      <c r="E84" s="41"/>
      <c r="F84" s="41"/>
    </row>
    <row r="85" spans="2:6" hidden="1" x14ac:dyDescent="0.25">
      <c r="B85" s="41"/>
      <c r="C85" s="41"/>
      <c r="D85" s="41"/>
      <c r="E85" s="41"/>
      <c r="F85" s="41"/>
    </row>
    <row r="86" spans="2:6" hidden="1" x14ac:dyDescent="0.25">
      <c r="B86" s="41"/>
      <c r="C86" s="41"/>
      <c r="D86" s="41"/>
      <c r="E86" s="41"/>
      <c r="F86" s="41"/>
    </row>
    <row r="87" spans="2:6" hidden="1" x14ac:dyDescent="0.25">
      <c r="B87" s="41"/>
      <c r="C87" s="41"/>
      <c r="D87" s="41"/>
      <c r="E87" s="41"/>
    </row>
    <row r="88" spans="2:6" hidden="1" x14ac:dyDescent="0.25">
      <c r="B88" s="41"/>
      <c r="C88" s="41"/>
      <c r="D88" s="41"/>
      <c r="E88" s="41"/>
    </row>
    <row r="89" spans="2:6" hidden="1" x14ac:dyDescent="0.25">
      <c r="B89" s="41"/>
      <c r="C89" s="41"/>
      <c r="D89" s="41"/>
      <c r="E89" s="41"/>
    </row>
    <row r="90" spans="2:6" hidden="1" x14ac:dyDescent="0.25">
      <c r="B90" s="41"/>
      <c r="C90" s="41"/>
      <c r="D90" s="41"/>
      <c r="E90" s="41"/>
    </row>
    <row r="91" spans="2:6" hidden="1" x14ac:dyDescent="0.25">
      <c r="B91" s="41"/>
      <c r="C91" s="41"/>
      <c r="D91" s="41"/>
      <c r="E91" s="41"/>
    </row>
    <row r="92" spans="2:6" hidden="1" x14ac:dyDescent="0.25">
      <c r="B92" s="41"/>
      <c r="C92" s="41"/>
      <c r="D92" s="41"/>
      <c r="E92" s="41"/>
    </row>
    <row r="93" spans="2:6" hidden="1" x14ac:dyDescent="0.25">
      <c r="B93" s="41"/>
      <c r="C93" s="41"/>
      <c r="D93" s="41"/>
      <c r="E93" s="41"/>
    </row>
    <row r="94" spans="2:6" hidden="1" x14ac:dyDescent="0.25">
      <c r="B94" s="41"/>
      <c r="C94" s="41"/>
      <c r="D94" s="41"/>
      <c r="E94" s="41"/>
    </row>
    <row r="95" spans="2:6" hidden="1" x14ac:dyDescent="0.25">
      <c r="B95" s="41"/>
      <c r="C95" s="41"/>
      <c r="D95" s="41"/>
      <c r="E95" s="41"/>
    </row>
  </sheetData>
  <mergeCells count="1">
    <mergeCell ref="B1:E2"/>
  </mergeCells>
  <conditionalFormatting sqref="C79">
    <cfRule type="cellIs" dxfId="12" priority="13" operator="lessThan">
      <formula>0</formula>
    </cfRule>
  </conditionalFormatting>
  <conditionalFormatting sqref="C75:C78">
    <cfRule type="cellIs" dxfId="11" priority="12" operator="lessThan">
      <formula>0</formula>
    </cfRule>
  </conditionalFormatting>
  <conditionalFormatting sqref="C79">
    <cfRule type="cellIs" dxfId="10" priority="11" operator="lessThan">
      <formula>0</formula>
    </cfRule>
  </conditionalFormatting>
  <conditionalFormatting sqref="C79">
    <cfRule type="cellIs" dxfId="9" priority="10" operator="lessThan">
      <formula>0</formula>
    </cfRule>
  </conditionalFormatting>
  <conditionalFormatting sqref="C76:C78">
    <cfRule type="cellIs" dxfId="8" priority="9" operator="lessThan">
      <formula>0</formula>
    </cfRule>
  </conditionalFormatting>
  <conditionalFormatting sqref="C76:C78">
    <cfRule type="cellIs" dxfId="7" priority="8" operator="lessThan">
      <formula>0</formula>
    </cfRule>
  </conditionalFormatting>
  <conditionalFormatting sqref="C76:C78">
    <cfRule type="cellIs" dxfId="6" priority="7" operator="lessThan">
      <formula>0</formula>
    </cfRule>
  </conditionalFormatting>
  <conditionalFormatting sqref="C77:C78">
    <cfRule type="cellIs" dxfId="5" priority="6" operator="lessThan">
      <formula>0</formula>
    </cfRule>
  </conditionalFormatting>
  <conditionalFormatting sqref="C77:C78">
    <cfRule type="cellIs" dxfId="4" priority="5" operator="lessThan">
      <formula>0</formula>
    </cfRule>
  </conditionalFormatting>
  <conditionalFormatting sqref="C77:C78">
    <cfRule type="cellIs" dxfId="3" priority="4" operator="lessThan">
      <formula>0</formula>
    </cfRule>
  </conditionalFormatting>
  <conditionalFormatting sqref="C80">
    <cfRule type="cellIs" dxfId="2" priority="3" operator="lessThan">
      <formula>0</formula>
    </cfRule>
  </conditionalFormatting>
  <conditionalFormatting sqref="C80">
    <cfRule type="cellIs" dxfId="1" priority="2" operator="lessThan">
      <formula>0</formula>
    </cfRule>
  </conditionalFormatting>
  <conditionalFormatting sqref="C80">
    <cfRule type="cellIs" dxfId="0" priority="1" operator="lessThan">
      <formula>0</formula>
    </cfRule>
  </conditionalFormatting>
  <pageMargins left="0.7" right="0.7" top="0.75" bottom="0.75" header="0.3" footer="0.3"/>
  <pageSetup scale="5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A61"/>
  <sheetViews>
    <sheetView view="pageBreakPreview" zoomScale="85" zoomScaleNormal="85" zoomScaleSheetLayoutView="85" workbookViewId="0">
      <selection activeCell="C22" sqref="C22"/>
    </sheetView>
  </sheetViews>
  <sheetFormatPr baseColWidth="10" defaultColWidth="0" defaultRowHeight="15" customHeight="1" zeroHeight="1" x14ac:dyDescent="0.25"/>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x14ac:dyDescent="0.35">
      <c r="A1" s="38"/>
      <c r="B1" s="39"/>
      <c r="C1" s="39"/>
    </row>
    <row r="2" spans="1:3" x14ac:dyDescent="0.25"/>
    <row r="3" spans="1:3" ht="15" customHeight="1" x14ac:dyDescent="0.25">
      <c r="A3" s="137" t="s">
        <v>42</v>
      </c>
      <c r="B3" s="144" t="s">
        <v>43</v>
      </c>
      <c r="C3" s="146" t="s">
        <v>44</v>
      </c>
    </row>
    <row r="4" spans="1:3" ht="15" customHeight="1" x14ac:dyDescent="0.25">
      <c r="A4" s="138"/>
      <c r="B4" s="145"/>
      <c r="C4" s="147"/>
    </row>
    <row r="5" spans="1:3" x14ac:dyDescent="0.25">
      <c r="A5" s="57" t="s">
        <v>53</v>
      </c>
      <c r="B5" s="58"/>
      <c r="C5" s="59"/>
    </row>
    <row r="6" spans="1:3" x14ac:dyDescent="0.25">
      <c r="A6" s="65" t="s">
        <v>56</v>
      </c>
      <c r="B6" s="66">
        <v>6281.8352590000004</v>
      </c>
      <c r="C6" s="67">
        <v>0.42210174923797567</v>
      </c>
    </row>
    <row r="7" spans="1:3" x14ac:dyDescent="0.25">
      <c r="A7" s="65" t="s">
        <v>59</v>
      </c>
      <c r="B7" s="66">
        <v>5075.2947819399997</v>
      </c>
      <c r="C7" s="67">
        <v>0.34102944713266381</v>
      </c>
    </row>
    <row r="8" spans="1:3" x14ac:dyDescent="0.25">
      <c r="A8" s="65" t="s">
        <v>62</v>
      </c>
      <c r="B8" s="66">
        <v>1264.2982335500001</v>
      </c>
      <c r="C8" s="67">
        <v>8.4953277814052541E-2</v>
      </c>
    </row>
    <row r="9" spans="1:3" x14ac:dyDescent="0.25">
      <c r="A9" s="65"/>
      <c r="B9" s="66" t="s">
        <v>64</v>
      </c>
      <c r="C9" s="77"/>
    </row>
    <row r="10" spans="1:3" x14ac:dyDescent="0.25">
      <c r="A10" s="79"/>
      <c r="B10" s="80"/>
      <c r="C10" s="81"/>
    </row>
    <row r="11" spans="1:3" x14ac:dyDescent="0.25">
      <c r="A11" s="82" t="s">
        <v>67</v>
      </c>
      <c r="B11" s="83">
        <v>12621.428274489999</v>
      </c>
      <c r="C11" s="84">
        <v>0.84808447418469202</v>
      </c>
    </row>
    <row r="12" spans="1:3" x14ac:dyDescent="0.25">
      <c r="A12" s="85"/>
      <c r="B12" s="83"/>
      <c r="C12" s="86"/>
    </row>
    <row r="13" spans="1:3" x14ac:dyDescent="0.25">
      <c r="A13" s="57" t="s">
        <v>79</v>
      </c>
      <c r="B13" s="58"/>
      <c r="C13" s="86"/>
    </row>
    <row r="14" spans="1:3" x14ac:dyDescent="0.25">
      <c r="A14" s="65" t="s">
        <v>62</v>
      </c>
      <c r="B14" s="66">
        <v>578.53716427000006</v>
      </c>
      <c r="C14" s="67">
        <v>3.8874236424407495E-2</v>
      </c>
    </row>
    <row r="15" spans="1:3" x14ac:dyDescent="0.25">
      <c r="A15" s="65" t="s">
        <v>59</v>
      </c>
      <c r="B15" s="66">
        <v>566.08134626000003</v>
      </c>
      <c r="C15" s="67">
        <v>3.8037279969257182E-2</v>
      </c>
    </row>
    <row r="16" spans="1:3" x14ac:dyDescent="0.25">
      <c r="A16" s="65" t="s">
        <v>80</v>
      </c>
      <c r="B16" s="66">
        <v>328.75367582999996</v>
      </c>
      <c r="C16" s="67">
        <v>2.2090280294671031E-2</v>
      </c>
    </row>
    <row r="17" spans="1:3" x14ac:dyDescent="0.25">
      <c r="A17" s="65" t="s">
        <v>74</v>
      </c>
      <c r="B17" s="66">
        <v>264.74420007999998</v>
      </c>
      <c r="C17" s="67">
        <v>1.7789226451660534E-2</v>
      </c>
    </row>
    <row r="18" spans="1:3" x14ac:dyDescent="0.25">
      <c r="A18" s="65" t="s">
        <v>82</v>
      </c>
      <c r="B18" s="66">
        <v>241.23165722999997</v>
      </c>
      <c r="C18" s="67">
        <v>1.6209324232512277E-2</v>
      </c>
    </row>
    <row r="19" spans="1:3" x14ac:dyDescent="0.25">
      <c r="A19" s="65" t="s">
        <v>83</v>
      </c>
      <c r="B19" s="66">
        <v>204.55743138999998</v>
      </c>
      <c r="C19" s="67">
        <v>1.3745035654292408E-2</v>
      </c>
    </row>
    <row r="20" spans="1:3" x14ac:dyDescent="0.25">
      <c r="A20" s="65" t="s">
        <v>73</v>
      </c>
      <c r="B20" s="66">
        <v>42.494814060000003</v>
      </c>
      <c r="C20" s="67">
        <v>2.8553972857804488E-3</v>
      </c>
    </row>
    <row r="21" spans="1:3" x14ac:dyDescent="0.25">
      <c r="A21" s="65" t="s">
        <v>81</v>
      </c>
      <c r="B21" s="66">
        <v>34.007064440000001</v>
      </c>
      <c r="C21" s="67">
        <v>2.2850712880454669E-3</v>
      </c>
    </row>
    <row r="22" spans="1:3" x14ac:dyDescent="0.25">
      <c r="A22" s="65" t="s">
        <v>71</v>
      </c>
      <c r="B22" s="66">
        <v>0.44161989000000257</v>
      </c>
      <c r="C22" s="67">
        <v>2.9674214681165915E-5</v>
      </c>
    </row>
    <row r="23" spans="1:3" x14ac:dyDescent="0.25">
      <c r="A23" s="65"/>
      <c r="B23" s="66"/>
      <c r="C23" s="67"/>
    </row>
    <row r="24" spans="1:3" x14ac:dyDescent="0.25">
      <c r="A24" s="65"/>
      <c r="B24" s="66"/>
      <c r="C24" s="67"/>
    </row>
    <row r="25" spans="1:3" x14ac:dyDescent="0.25">
      <c r="A25" s="65"/>
      <c r="B25" s="120"/>
      <c r="C25" s="121"/>
    </row>
    <row r="26" spans="1:3" ht="15" customHeight="1" x14ac:dyDescent="0.25">
      <c r="A26" s="100"/>
      <c r="B26" s="83"/>
      <c r="C26" s="123"/>
    </row>
    <row r="27" spans="1:3" x14ac:dyDescent="0.25">
      <c r="A27" s="10" t="s">
        <v>72</v>
      </c>
      <c r="B27" s="162">
        <v>2260.8489734499994</v>
      </c>
      <c r="C27" s="163">
        <v>0.15191552581530801</v>
      </c>
    </row>
    <row r="28" spans="1:3" x14ac:dyDescent="0.25">
      <c r="A28" s="10"/>
      <c r="B28" s="124"/>
      <c r="C28" s="125"/>
    </row>
    <row r="29" spans="1:3" x14ac:dyDescent="0.25">
      <c r="A29" s="10" t="s">
        <v>52</v>
      </c>
      <c r="B29" s="162">
        <v>14882.277247939999</v>
      </c>
      <c r="C29" s="163">
        <v>1</v>
      </c>
    </row>
    <row r="30" spans="1:3" x14ac:dyDescent="0.25"/>
    <row r="31" spans="1:3" x14ac:dyDescent="0.25"/>
    <row r="32" spans="1:3" x14ac:dyDescent="0.25"/>
    <row r="33" spans="2:2" x14ac:dyDescent="0.25"/>
    <row r="34" spans="2:2" x14ac:dyDescent="0.25">
      <c r="B34" s="143"/>
    </row>
    <row r="35" spans="2:2" x14ac:dyDescent="0.25">
      <c r="B35" s="143"/>
    </row>
    <row r="36" spans="2:2" hidden="1" x14ac:dyDescent="0.25">
      <c r="B36" s="101"/>
    </row>
    <row r="37" spans="2:2" hidden="1" x14ac:dyDescent="0.25">
      <c r="B37" s="101"/>
    </row>
    <row r="38" spans="2:2" hidden="1" x14ac:dyDescent="0.25">
      <c r="B38" s="101"/>
    </row>
    <row r="39" spans="2:2" hidden="1" x14ac:dyDescent="0.25">
      <c r="B39" s="101"/>
    </row>
    <row r="40" spans="2:2" ht="15" hidden="1" customHeight="1" x14ac:dyDescent="0.25">
      <c r="B40" s="101"/>
    </row>
    <row r="41" spans="2:2" ht="15" hidden="1" customHeight="1" x14ac:dyDescent="0.25">
      <c r="B41" s="101"/>
    </row>
    <row r="42" spans="2:2" ht="15" hidden="1" customHeight="1" x14ac:dyDescent="0.25">
      <c r="B42" s="101"/>
    </row>
    <row r="43" spans="2:2" ht="15" hidden="1" customHeight="1" x14ac:dyDescent="0.25">
      <c r="B43" s="108"/>
    </row>
    <row r="44" spans="2:2" hidden="1" x14ac:dyDescent="0.25"/>
    <row r="45" spans="2:2" hidden="1" x14ac:dyDescent="0.25"/>
    <row r="46" spans="2:2" hidden="1" x14ac:dyDescent="0.25"/>
    <row r="47" spans="2:2" hidden="1" x14ac:dyDescent="0.25"/>
    <row r="48" spans="2:2" hidden="1" x14ac:dyDescent="0.25">
      <c r="B48" s="111"/>
    </row>
    <row r="49" spans="2:2" hidden="1" x14ac:dyDescent="0.25">
      <c r="B49" s="111"/>
    </row>
    <row r="50" spans="2:2" hidden="1" x14ac:dyDescent="0.25">
      <c r="B50" s="111"/>
    </row>
    <row r="51" spans="2:2" hidden="1" x14ac:dyDescent="0.25"/>
    <row r="52" spans="2:2" hidden="1" x14ac:dyDescent="0.25"/>
    <row r="53" spans="2:2" hidden="1" x14ac:dyDescent="0.25"/>
    <row r="54" spans="2:2" hidden="1" x14ac:dyDescent="0.25"/>
    <row r="55" spans="2:2" hidden="1" x14ac:dyDescent="0.25"/>
    <row r="56" spans="2:2" hidden="1" x14ac:dyDescent="0.25"/>
    <row r="57" spans="2:2" ht="15" customHeight="1" x14ac:dyDescent="0.25"/>
    <row r="58" spans="2:2" ht="15" customHeight="1" x14ac:dyDescent="0.25"/>
    <row r="59" spans="2:2" ht="15" customHeight="1" x14ac:dyDescent="0.25"/>
    <row r="60" spans="2:2" ht="15" customHeight="1" x14ac:dyDescent="0.25"/>
    <row r="61" spans="2:2" ht="15" customHeight="1" x14ac:dyDescent="0.25"/>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WA61"/>
  <sheetViews>
    <sheetView view="pageBreakPreview" zoomScale="60" zoomScaleNormal="85" workbookViewId="0">
      <selection activeCell="D57" sqref="D57"/>
    </sheetView>
  </sheetViews>
  <sheetFormatPr baseColWidth="10" defaultColWidth="0" defaultRowHeight="15" customHeight="1" zeroHeight="1" x14ac:dyDescent="0.25"/>
  <cols>
    <col min="1" max="1" width="17" style="1" bestFit="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x14ac:dyDescent="0.35">
      <c r="A1" s="38"/>
      <c r="B1" s="39"/>
      <c r="C1" s="39"/>
      <c r="D1" s="39"/>
    </row>
    <row r="2" spans="1:4" x14ac:dyDescent="0.25"/>
    <row r="3" spans="1:4" ht="15" customHeight="1" x14ac:dyDescent="0.25">
      <c r="A3" s="148" t="s">
        <v>45</v>
      </c>
      <c r="B3" s="148"/>
      <c r="C3" s="146" t="s">
        <v>43</v>
      </c>
      <c r="D3" s="146" t="s">
        <v>44</v>
      </c>
    </row>
    <row r="4" spans="1:4" ht="15" customHeight="1" x14ac:dyDescent="0.25">
      <c r="A4" s="149"/>
      <c r="B4" s="149"/>
      <c r="C4" s="147"/>
      <c r="D4" s="147"/>
    </row>
    <row r="5" spans="1:4" x14ac:dyDescent="0.25">
      <c r="A5" s="150" t="s">
        <v>54</v>
      </c>
      <c r="B5" s="60" t="s">
        <v>55</v>
      </c>
      <c r="C5" s="66">
        <v>6281.8352590000004</v>
      </c>
      <c r="D5" s="62">
        <v>0.42210174923797567</v>
      </c>
    </row>
    <row r="6" spans="1:4" x14ac:dyDescent="0.25">
      <c r="A6" s="151"/>
      <c r="B6" s="68" t="s">
        <v>57</v>
      </c>
      <c r="C6" s="66">
        <v>5075.2947819399997</v>
      </c>
      <c r="D6" s="67">
        <v>0.34102944713266381</v>
      </c>
    </row>
    <row r="7" spans="1:4" x14ac:dyDescent="0.25">
      <c r="A7" s="151"/>
      <c r="B7" s="68" t="s">
        <v>60</v>
      </c>
      <c r="C7" s="66">
        <v>1264.2982335499998</v>
      </c>
      <c r="D7" s="67">
        <v>8.4953277814052527E-2</v>
      </c>
    </row>
    <row r="8" spans="1:4" x14ac:dyDescent="0.25">
      <c r="A8" s="151"/>
      <c r="B8" s="70" t="s">
        <v>8</v>
      </c>
      <c r="C8" s="71">
        <v>12621.428274489999</v>
      </c>
      <c r="D8" s="72">
        <v>0.84808447418469202</v>
      </c>
    </row>
    <row r="9" spans="1:4" x14ac:dyDescent="0.25">
      <c r="A9" s="150" t="s">
        <v>25</v>
      </c>
      <c r="B9" s="60" t="s">
        <v>55</v>
      </c>
      <c r="C9" s="66">
        <v>1108.6259192699999</v>
      </c>
      <c r="D9" s="62">
        <v>7.4493029581440953E-2</v>
      </c>
    </row>
    <row r="10" spans="1:4" x14ac:dyDescent="0.25">
      <c r="A10" s="151"/>
      <c r="B10" s="68" t="s">
        <v>57</v>
      </c>
      <c r="C10" s="66">
        <v>914.61993800999994</v>
      </c>
      <c r="D10" s="67">
        <v>6.1456988253367033E-2</v>
      </c>
    </row>
    <row r="11" spans="1:4" x14ac:dyDescent="0.25">
      <c r="A11" s="151"/>
      <c r="B11" s="68" t="s">
        <v>60</v>
      </c>
      <c r="C11" s="66">
        <v>237.60311616999999</v>
      </c>
      <c r="D11" s="67">
        <v>1.5965507980500025E-2</v>
      </c>
    </row>
    <row r="12" spans="1:4" x14ac:dyDescent="0.25">
      <c r="A12" s="151"/>
      <c r="B12" s="70" t="s">
        <v>8</v>
      </c>
      <c r="C12" s="71">
        <v>2260.8489734499999</v>
      </c>
      <c r="D12" s="72">
        <v>0.15191552581530801</v>
      </c>
    </row>
    <row r="13" spans="1:4" x14ac:dyDescent="0.25">
      <c r="A13" s="152" t="s">
        <v>52</v>
      </c>
      <c r="B13" s="94" t="s">
        <v>55</v>
      </c>
      <c r="C13" s="95">
        <v>7390.4611782700003</v>
      </c>
      <c r="D13" s="96">
        <v>0.4965947788194166</v>
      </c>
    </row>
    <row r="14" spans="1:4" x14ac:dyDescent="0.25">
      <c r="A14" s="153"/>
      <c r="B14" s="97" t="s">
        <v>57</v>
      </c>
      <c r="C14" s="95">
        <v>5989.9147199499994</v>
      </c>
      <c r="D14" s="96">
        <v>0.40248643538603085</v>
      </c>
    </row>
    <row r="15" spans="1:4" x14ac:dyDescent="0.25">
      <c r="A15" s="153"/>
      <c r="B15" s="97" t="s">
        <v>60</v>
      </c>
      <c r="C15" s="95">
        <v>1501.9013497199999</v>
      </c>
      <c r="D15" s="96">
        <v>0.10091878579455255</v>
      </c>
    </row>
    <row r="16" spans="1:4" x14ac:dyDescent="0.25">
      <c r="A16" s="153"/>
      <c r="B16" s="98" t="s">
        <v>8</v>
      </c>
      <c r="C16" s="83">
        <v>14882.277247939999</v>
      </c>
      <c r="D16" s="99">
        <v>1</v>
      </c>
    </row>
    <row r="17" spans="3:4" x14ac:dyDescent="0.25">
      <c r="C17" s="61"/>
      <c r="D17" s="90"/>
    </row>
    <row r="18" spans="3:4" hidden="1" x14ac:dyDescent="0.25">
      <c r="C18" s="66">
        <v>0</v>
      </c>
      <c r="D18" s="90">
        <v>0</v>
      </c>
    </row>
    <row r="19" spans="3:4" hidden="1" x14ac:dyDescent="0.25">
      <c r="C19" s="66">
        <v>0</v>
      </c>
      <c r="D19" s="67">
        <v>0</v>
      </c>
    </row>
    <row r="20" spans="3:4" hidden="1" x14ac:dyDescent="0.25">
      <c r="C20" s="71">
        <v>0</v>
      </c>
      <c r="D20" s="72">
        <v>0</v>
      </c>
    </row>
    <row r="21" spans="3:4" hidden="1" x14ac:dyDescent="0.25">
      <c r="C21" s="95">
        <v>7390.4611782700003</v>
      </c>
      <c r="D21" s="96">
        <v>0.4965947788194166</v>
      </c>
    </row>
    <row r="22" spans="3:4" hidden="1" x14ac:dyDescent="0.25">
      <c r="C22" s="95">
        <v>5989.9147199499994</v>
      </c>
      <c r="D22" s="96">
        <v>0.40248643538603085</v>
      </c>
    </row>
    <row r="23" spans="3:4" ht="15" hidden="1" customHeight="1" x14ac:dyDescent="0.25">
      <c r="C23" s="95">
        <v>1501.9013497199999</v>
      </c>
      <c r="D23" s="96">
        <v>0.10091878579455255</v>
      </c>
    </row>
    <row r="24" spans="3:4" hidden="1" x14ac:dyDescent="0.25">
      <c r="C24" s="83">
        <v>14882.277247939999</v>
      </c>
      <c r="D24" s="99">
        <v>1</v>
      </c>
    </row>
    <row r="25" spans="3:4" hidden="1" x14ac:dyDescent="0.25"/>
    <row r="26" spans="3:4" hidden="1" x14ac:dyDescent="0.25"/>
    <row r="27" spans="3:4" hidden="1" x14ac:dyDescent="0.25"/>
    <row r="28" spans="3:4" hidden="1" x14ac:dyDescent="0.25"/>
    <row r="29" spans="3:4" hidden="1" x14ac:dyDescent="0.25"/>
    <row r="30" spans="3:4" hidden="1" x14ac:dyDescent="0.25"/>
    <row r="31" spans="3:4" hidden="1" x14ac:dyDescent="0.25"/>
    <row r="32" spans="3:4" hidden="1" x14ac:dyDescent="0.25"/>
    <row r="33" spans="1:4" hidden="1" x14ac:dyDescent="0.25"/>
    <row r="34" spans="1:4" hidden="1" x14ac:dyDescent="0.25"/>
    <row r="35" spans="1:4" hidden="1" x14ac:dyDescent="0.25">
      <c r="A35" s="6"/>
      <c r="B35" s="6"/>
      <c r="C35" s="6"/>
      <c r="D35" s="6"/>
    </row>
    <row r="36" spans="1:4" hidden="1" x14ac:dyDescent="0.25">
      <c r="A36" s="6"/>
      <c r="B36" s="6"/>
      <c r="C36" s="6"/>
      <c r="D36" s="6"/>
    </row>
    <row r="37" spans="1:4" ht="15" hidden="1" customHeight="1" x14ac:dyDescent="0.25">
      <c r="A37" s="6"/>
      <c r="B37" s="6"/>
      <c r="C37" s="6"/>
      <c r="D37" s="6"/>
    </row>
    <row r="38" spans="1:4" ht="15" hidden="1" customHeight="1" x14ac:dyDescent="0.25">
      <c r="A38" s="37"/>
      <c r="B38" s="37"/>
      <c r="C38" s="37"/>
      <c r="D38" s="37"/>
    </row>
    <row r="39" spans="1:4" ht="15" hidden="1" customHeight="1" x14ac:dyDescent="0.25">
      <c r="A39" s="143"/>
      <c r="B39" s="143"/>
      <c r="C39" s="143"/>
      <c r="D39" s="143"/>
    </row>
    <row r="40" spans="1:4" ht="15" hidden="1" customHeight="1" x14ac:dyDescent="0.25">
      <c r="A40" s="143"/>
      <c r="B40" s="143"/>
      <c r="C40" s="143"/>
      <c r="D40" s="143"/>
    </row>
    <row r="41" spans="1:4" hidden="1" x14ac:dyDescent="0.25">
      <c r="A41" s="73"/>
      <c r="B41" s="109"/>
      <c r="C41" s="109"/>
      <c r="D41" s="109"/>
    </row>
    <row r="42" spans="1:4" hidden="1" x14ac:dyDescent="0.25">
      <c r="A42" s="73"/>
      <c r="B42" s="109"/>
      <c r="C42" s="109"/>
      <c r="D42" s="109"/>
    </row>
    <row r="43" spans="1:4" hidden="1" x14ac:dyDescent="0.25">
      <c r="A43" s="73"/>
      <c r="B43" s="109"/>
      <c r="C43" s="109"/>
      <c r="D43" s="109"/>
    </row>
    <row r="44" spans="1:4" hidden="1" x14ac:dyDescent="0.25">
      <c r="A44" s="73"/>
      <c r="B44" s="109"/>
      <c r="C44" s="109"/>
      <c r="D44" s="109"/>
    </row>
    <row r="45" spans="1:4" hidden="1" x14ac:dyDescent="0.25">
      <c r="A45" s="73"/>
      <c r="B45" s="109"/>
      <c r="C45" s="109"/>
      <c r="D45" s="109"/>
    </row>
    <row r="46" spans="1:4" hidden="1" x14ac:dyDescent="0.25">
      <c r="A46" s="73"/>
      <c r="B46" s="109"/>
      <c r="C46" s="109"/>
      <c r="D46" s="109"/>
    </row>
    <row r="47" spans="1:4" hidden="1" x14ac:dyDescent="0.25">
      <c r="A47" s="73"/>
      <c r="B47" s="109"/>
      <c r="C47" s="109"/>
      <c r="D47" s="109"/>
    </row>
    <row r="48" spans="1:4" hidden="1" x14ac:dyDescent="0.25">
      <c r="A48" s="112"/>
      <c r="B48" s="113"/>
      <c r="C48" s="113"/>
      <c r="D48" s="113"/>
    </row>
    <row r="49" spans="1:4" hidden="1" x14ac:dyDescent="0.25">
      <c r="A49" s="6"/>
      <c r="B49" s="6"/>
      <c r="C49" s="6"/>
      <c r="D49" s="6"/>
    </row>
    <row r="50" spans="1:4" hidden="1" x14ac:dyDescent="0.25">
      <c r="A50" s="6"/>
      <c r="B50" s="6"/>
      <c r="C50" s="6"/>
      <c r="D50" s="6"/>
    </row>
    <row r="51" spans="1:4" hidden="1" x14ac:dyDescent="0.25">
      <c r="A51" s="6"/>
      <c r="B51" s="6"/>
      <c r="C51" s="6"/>
      <c r="D51" s="6"/>
    </row>
    <row r="52" spans="1:4" hidden="1" x14ac:dyDescent="0.25">
      <c r="A52" s="6"/>
      <c r="B52" s="6"/>
      <c r="C52" s="6"/>
      <c r="D52" s="6"/>
    </row>
    <row r="53" spans="1:4" hidden="1" x14ac:dyDescent="0.25">
      <c r="A53" s="6"/>
      <c r="B53" s="6"/>
      <c r="C53" s="6"/>
      <c r="D53" s="6"/>
    </row>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sheetData>
  <mergeCells count="10">
    <mergeCell ref="A3:B4"/>
    <mergeCell ref="C3:C4"/>
    <mergeCell ref="D3:D4"/>
    <mergeCell ref="A39:A40"/>
    <mergeCell ref="B39:B40"/>
    <mergeCell ref="C39:C40"/>
    <mergeCell ref="D39:D40"/>
    <mergeCell ref="A5:A8"/>
    <mergeCell ref="A9:A12"/>
    <mergeCell ref="A13:A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D16" sqref="D16"/>
    </sheetView>
  </sheetViews>
  <sheetFormatPr baseColWidth="10" defaultColWidth="0" defaultRowHeight="15" customHeight="1" zeroHeight="1" x14ac:dyDescent="0.25"/>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40"/>
      <c r="B1" s="40"/>
      <c r="C1" s="40"/>
      <c r="D1" s="39"/>
    </row>
    <row r="2" spans="1:4" x14ac:dyDescent="0.25">
      <c r="A2" s="6"/>
      <c r="B2" s="6"/>
      <c r="C2" s="6"/>
    </row>
    <row r="3" spans="1:4" ht="15" customHeight="1" x14ac:dyDescent="0.25">
      <c r="A3" s="156" t="s">
        <v>46</v>
      </c>
      <c r="B3" s="156"/>
      <c r="C3" s="156"/>
      <c r="D3" s="156"/>
    </row>
    <row r="4" spans="1:4" ht="15" customHeight="1" x14ac:dyDescent="0.25">
      <c r="A4" s="157" t="s">
        <v>49</v>
      </c>
      <c r="B4" s="157" t="s">
        <v>50</v>
      </c>
      <c r="C4" s="157" t="s">
        <v>51</v>
      </c>
      <c r="D4" s="157" t="s">
        <v>52</v>
      </c>
    </row>
    <row r="5" spans="1:4" x14ac:dyDescent="0.25">
      <c r="A5" s="158"/>
      <c r="B5" s="158"/>
      <c r="C5" s="158"/>
      <c r="D5" s="158"/>
    </row>
    <row r="6" spans="1:4" x14ac:dyDescent="0.25">
      <c r="A6" s="63" t="s">
        <v>58</v>
      </c>
      <c r="B6" s="69">
        <v>0.76313119637063953</v>
      </c>
      <c r="C6" s="69">
        <v>0</v>
      </c>
      <c r="D6" s="69">
        <v>0.76313119637063953</v>
      </c>
    </row>
    <row r="7" spans="1:4" x14ac:dyDescent="0.25">
      <c r="A7" s="63" t="s">
        <v>61</v>
      </c>
      <c r="B7" s="69">
        <v>0</v>
      </c>
      <c r="C7" s="69">
        <v>0</v>
      </c>
      <c r="D7" s="69">
        <v>0</v>
      </c>
    </row>
    <row r="8" spans="1:4" x14ac:dyDescent="0.25">
      <c r="A8" s="73" t="s">
        <v>63</v>
      </c>
      <c r="B8" s="69">
        <v>0</v>
      </c>
      <c r="C8" s="69">
        <v>4.5876010193567969E-2</v>
      </c>
      <c r="D8" s="74">
        <v>4.5876010193567969E-2</v>
      </c>
    </row>
    <row r="9" spans="1:4" x14ac:dyDescent="0.25">
      <c r="A9" s="73" t="s">
        <v>65</v>
      </c>
      <c r="B9" s="69">
        <v>8.4953277814052541E-2</v>
      </c>
      <c r="C9" s="69">
        <v>1.5657339506442412E-2</v>
      </c>
      <c r="D9" s="74">
        <v>0.10061061732049495</v>
      </c>
    </row>
    <row r="10" spans="1:4" x14ac:dyDescent="0.25">
      <c r="A10" s="73" t="s">
        <v>66</v>
      </c>
      <c r="B10" s="69">
        <v>0</v>
      </c>
      <c r="C10" s="69">
        <v>7.1673509184734988E-2</v>
      </c>
      <c r="D10" s="74">
        <v>7.1673509184734988E-2</v>
      </c>
    </row>
    <row r="11" spans="1:4" x14ac:dyDescent="0.25">
      <c r="A11" s="73" t="s">
        <v>68</v>
      </c>
      <c r="B11" s="69">
        <v>0</v>
      </c>
      <c r="C11" s="69">
        <v>1.8678992715881484E-2</v>
      </c>
      <c r="D11" s="74">
        <v>1.8678992715881484E-2</v>
      </c>
    </row>
    <row r="12" spans="1:4" x14ac:dyDescent="0.25">
      <c r="A12" s="73" t="s">
        <v>69</v>
      </c>
      <c r="B12" s="69">
        <v>0</v>
      </c>
      <c r="C12" s="69">
        <v>0</v>
      </c>
      <c r="D12" s="74">
        <v>0</v>
      </c>
    </row>
    <row r="13" spans="1:4" x14ac:dyDescent="0.25">
      <c r="A13" s="73" t="s">
        <v>70</v>
      </c>
      <c r="B13" s="69">
        <v>0</v>
      </c>
      <c r="C13" s="69">
        <v>0</v>
      </c>
      <c r="D13" s="74">
        <v>0</v>
      </c>
    </row>
    <row r="14" spans="1:4" x14ac:dyDescent="0.25">
      <c r="A14" s="65" t="s">
        <v>71</v>
      </c>
      <c r="B14" s="69">
        <v>0</v>
      </c>
      <c r="C14" s="69">
        <v>2.9674214681165491E-5</v>
      </c>
      <c r="D14" s="74">
        <v>2.9674214681165491E-5</v>
      </c>
    </row>
    <row r="15" spans="1:4" x14ac:dyDescent="0.25">
      <c r="A15" s="87" t="s">
        <v>52</v>
      </c>
      <c r="B15" s="88">
        <v>0.84808447418469202</v>
      </c>
      <c r="C15" s="88">
        <v>0.15191552581530801</v>
      </c>
      <c r="D15" s="88">
        <v>1.0000000000000002</v>
      </c>
    </row>
    <row r="16" spans="1:4" x14ac:dyDescent="0.25">
      <c r="A16" s="6"/>
      <c r="B16" s="6"/>
      <c r="C16" s="89"/>
    </row>
    <row r="17" spans="1:3" hidden="1" x14ac:dyDescent="0.25">
      <c r="A17" s="91"/>
      <c r="B17" s="92"/>
      <c r="C17" s="92"/>
    </row>
    <row r="18" spans="1:3" hidden="1" x14ac:dyDescent="0.25">
      <c r="A18" s="93"/>
      <c r="B18" s="92"/>
      <c r="C18" s="92"/>
    </row>
    <row r="19" spans="1:3" hidden="1" x14ac:dyDescent="0.25">
      <c r="A19" s="93"/>
      <c r="B19" s="92"/>
      <c r="C19" s="92"/>
    </row>
    <row r="20" spans="1:3" hidden="1" x14ac:dyDescent="0.25">
      <c r="A20" s="93"/>
      <c r="B20" s="92"/>
      <c r="C20" s="92"/>
    </row>
    <row r="21" spans="1:3" hidden="1" x14ac:dyDescent="0.25">
      <c r="A21" s="93"/>
      <c r="B21" s="92"/>
      <c r="C21" s="92"/>
    </row>
    <row r="22" spans="1:3" hidden="1" x14ac:dyDescent="0.25">
      <c r="A22" s="93"/>
      <c r="B22" s="92"/>
      <c r="C22" s="92"/>
    </row>
    <row r="23" spans="1:3" hidden="1" x14ac:dyDescent="0.25">
      <c r="A23" s="93"/>
      <c r="B23" s="92"/>
      <c r="C23" s="92"/>
    </row>
    <row r="24" spans="1:3" hidden="1" x14ac:dyDescent="0.25">
      <c r="A24" s="93"/>
      <c r="B24" s="92"/>
      <c r="C24" s="92"/>
    </row>
    <row r="25" spans="1:3" hidden="1" x14ac:dyDescent="0.25">
      <c r="A25" s="93"/>
      <c r="B25" s="92"/>
      <c r="C25" s="92"/>
    </row>
    <row r="26" spans="1:3" hidden="1" x14ac:dyDescent="0.25">
      <c r="A26" s="93"/>
      <c r="B26" s="92"/>
      <c r="C26" s="92"/>
    </row>
    <row r="27" spans="1:3" hidden="1" x14ac:dyDescent="0.25">
      <c r="A27" s="93"/>
      <c r="B27" s="92"/>
      <c r="C27" s="92"/>
    </row>
    <row r="28" spans="1:3" hidden="1" x14ac:dyDescent="0.25">
      <c r="A28" s="93"/>
      <c r="B28" s="92"/>
      <c r="C28" s="92"/>
    </row>
    <row r="29" spans="1:3" hidden="1" x14ac:dyDescent="0.25">
      <c r="A29" s="93"/>
      <c r="B29" s="92"/>
      <c r="C29" s="92"/>
    </row>
    <row r="30" spans="1:3" hidden="1" x14ac:dyDescent="0.25">
      <c r="A30" s="93"/>
      <c r="B30" s="92"/>
      <c r="C30" s="92"/>
    </row>
    <row r="31" spans="1:3" ht="15" hidden="1" customHeight="1" x14ac:dyDescent="0.25">
      <c r="A31" s="93"/>
      <c r="B31" s="92"/>
      <c r="C31" s="92"/>
    </row>
    <row r="32" spans="1:3" hidden="1" x14ac:dyDescent="0.25">
      <c r="A32" s="93"/>
      <c r="B32" s="92"/>
      <c r="C32" s="92"/>
    </row>
    <row r="33" spans="1:4" hidden="1" x14ac:dyDescent="0.25">
      <c r="A33" s="93"/>
      <c r="B33" s="92"/>
      <c r="C33" s="92"/>
    </row>
    <row r="34" spans="1:4" hidden="1" x14ac:dyDescent="0.25">
      <c r="A34" s="93"/>
      <c r="B34" s="92"/>
      <c r="C34" s="92"/>
    </row>
    <row r="35" spans="1:4" hidden="1" x14ac:dyDescent="0.25">
      <c r="A35" s="93"/>
      <c r="B35" s="92"/>
      <c r="C35" s="92"/>
    </row>
    <row r="36" spans="1:4" hidden="1" x14ac:dyDescent="0.25">
      <c r="A36" s="93"/>
      <c r="B36" s="92"/>
      <c r="C36" s="92"/>
    </row>
    <row r="37" spans="1:4" hidden="1" x14ac:dyDescent="0.25">
      <c r="A37" s="93"/>
      <c r="B37" s="92"/>
      <c r="C37" s="92"/>
    </row>
    <row r="38" spans="1:4" hidden="1" x14ac:dyDescent="0.25">
      <c r="A38" s="65"/>
      <c r="B38" s="92"/>
      <c r="C38" s="92"/>
    </row>
    <row r="39" spans="1:4" hidden="1" x14ac:dyDescent="0.25">
      <c r="A39" s="65"/>
      <c r="B39" s="92"/>
      <c r="C39" s="92"/>
    </row>
    <row r="40" spans="1:4" hidden="1" x14ac:dyDescent="0.25">
      <c r="A40" s="6"/>
      <c r="B40" s="92"/>
      <c r="C40" s="92"/>
    </row>
    <row r="41" spans="1:4" hidden="1" x14ac:dyDescent="0.25">
      <c r="A41" s="82"/>
      <c r="B41" s="102"/>
      <c r="C41" s="103"/>
    </row>
    <row r="42" spans="1:4" hidden="1" x14ac:dyDescent="0.25">
      <c r="A42" s="6"/>
      <c r="B42" s="6"/>
      <c r="C42" s="6"/>
      <c r="D42" s="6"/>
    </row>
    <row r="43" spans="1:4" hidden="1" x14ac:dyDescent="0.25">
      <c r="A43" s="22"/>
      <c r="B43" s="104"/>
      <c r="C43" s="105"/>
      <c r="D43" s="6"/>
    </row>
    <row r="44" spans="1:4" hidden="1" x14ac:dyDescent="0.25">
      <c r="A44" s="22"/>
      <c r="B44" s="104"/>
      <c r="C44" s="106"/>
      <c r="D44" s="6"/>
    </row>
    <row r="45" spans="1:4" hidden="1" x14ac:dyDescent="0.25">
      <c r="A45" s="154"/>
      <c r="B45" s="155"/>
      <c r="C45" s="6"/>
      <c r="D45" s="6"/>
    </row>
    <row r="46" spans="1:4" hidden="1" x14ac:dyDescent="0.25">
      <c r="A46" s="154"/>
      <c r="B46" s="155"/>
      <c r="C46" s="6"/>
      <c r="D46" s="6"/>
    </row>
    <row r="47" spans="1:4" ht="15" hidden="1" customHeight="1" x14ac:dyDescent="0.25">
      <c r="A47" s="73"/>
      <c r="B47" s="107"/>
      <c r="C47" s="6"/>
      <c r="D47" s="6"/>
    </row>
    <row r="48" spans="1:4" ht="15" hidden="1" customHeight="1" x14ac:dyDescent="0.25">
      <c r="A48" s="73"/>
      <c r="B48" s="107"/>
      <c r="C48" s="6"/>
      <c r="D48" s="6"/>
    </row>
    <row r="49" spans="1:4" hidden="1" x14ac:dyDescent="0.25">
      <c r="A49" s="73"/>
      <c r="B49" s="107"/>
      <c r="C49" s="6"/>
      <c r="D49" s="6"/>
    </row>
    <row r="50" spans="1:4" hidden="1" x14ac:dyDescent="0.25">
      <c r="A50" s="73"/>
      <c r="B50" s="107"/>
      <c r="C50" s="6"/>
      <c r="D50" s="6"/>
    </row>
    <row r="51" spans="1:4" hidden="1" x14ac:dyDescent="0.25">
      <c r="A51" s="22"/>
      <c r="B51" s="110"/>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tabSelected="1" view="pageBreakPreview" zoomScaleNormal="85" zoomScaleSheetLayoutView="100" workbookViewId="0">
      <selection activeCell="A9" sqref="A9"/>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x14ac:dyDescent="0.3">
      <c r="A1" s="39"/>
      <c r="B1" s="39"/>
    </row>
    <row r="2" spans="1:2" x14ac:dyDescent="0.25"/>
    <row r="3" spans="1:2" ht="15" customHeight="1" x14ac:dyDescent="0.25">
      <c r="A3" s="137" t="s">
        <v>47</v>
      </c>
      <c r="B3" s="159" t="s">
        <v>48</v>
      </c>
    </row>
    <row r="4" spans="1:2" ht="15" customHeight="1" x14ac:dyDescent="0.25">
      <c r="A4" s="138"/>
      <c r="B4" s="160"/>
    </row>
    <row r="5" spans="1:2" x14ac:dyDescent="0.25">
      <c r="A5" s="63" t="s">
        <v>54</v>
      </c>
      <c r="B5" s="64">
        <v>2.5159621823923333</v>
      </c>
    </row>
    <row r="6" spans="1:2" x14ac:dyDescent="0.25">
      <c r="A6" s="63" t="s">
        <v>25</v>
      </c>
      <c r="B6" s="64">
        <v>0.16573226324810666</v>
      </c>
    </row>
    <row r="7" spans="1:2" x14ac:dyDescent="0.25">
      <c r="A7" s="63" t="s">
        <v>11</v>
      </c>
      <c r="B7" s="64">
        <v>1.4990499999978368E-3</v>
      </c>
    </row>
    <row r="8" spans="1:2" x14ac:dyDescent="0.25">
      <c r="A8" s="75" t="s">
        <v>12</v>
      </c>
      <c r="B8" s="76">
        <v>0</v>
      </c>
    </row>
    <row r="9" spans="1:2" x14ac:dyDescent="0.25">
      <c r="A9" s="10" t="s">
        <v>52</v>
      </c>
      <c r="B9" s="78">
        <v>2.5412604789866502</v>
      </c>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2013-05-30T19:36:37Z</dcterms:modified>
</cp:coreProperties>
</file>