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720" windowWidth="9675" windowHeight="9315" tabRatio="721" activeTab="1"/>
  </bookViews>
  <sheets>
    <sheet name="Valor de Mercado" sheetId="1" r:id="rId1"/>
    <sheet name="Rentabilidad" sheetId="6" r:id="rId2"/>
    <sheet name="Datos Evo. Hist." sheetId="11"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1">Rentabilidad!$A$1:$J$31</definedName>
    <definedName name="_xlnm.Print_Area" localSheetId="0">'Valor de Mercado'!$B$3:$L$42</definedName>
  </definedNames>
  <calcPr calcId="125725"/>
</workbook>
</file>

<file path=xl/calcChain.xml><?xml version="1.0" encoding="utf-8"?>
<calcChain xmlns="http://schemas.openxmlformats.org/spreadsheetml/2006/main">
  <c r="H13" i="6"/>
  <c r="G13"/>
  <c r="F13"/>
  <c r="E13"/>
  <c r="D13"/>
  <c r="C13"/>
  <c r="K23" i="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<sst xmlns="http://schemas.openxmlformats.org/spreadsheetml/2006/main" count="169" uniqueCount="106">
  <si>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</si>
  <si>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</si>
  <si>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</si>
  <si>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</si>
  <si>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</si>
  <si>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</si>
  <si>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</si>
  <si>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</si>
  <si>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</si>
  <si>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</si>
  <si>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</si>
  <si>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</si>
  <si>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</si>
  <si>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</si>
  <si>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</si>
  <si>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</si>
  <si>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</si>
  <si>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</si>
  <si>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</si>
  <si>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</si>
  <si>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</si>
  <si>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</si>
  <si>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</si>
  <si>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</si>
  <si>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</si>
  <si>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</si>
  <si>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</si>
  <si>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</si>
  <si>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</si>
  <si>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</si>
  <si>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</si>
  <si>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</si>
  <si>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</si>
  <si>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</si>
  <si>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</si>
  <si>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</si>
  <si>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</si>
  <si>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</si>
  <si>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</si>
  <si>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</si>
  <si>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</si>
  <si>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</si>
  <si>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</si>
  <si>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</si>
  <si>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</si>
  <si>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</si>
  <si>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</si>
  <si>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</si>
  <si>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</si>
  <si>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</si>
  <si>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</si>
  <si>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</si>
  <si>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</si>
  <si>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</si>
  <si>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</si>
  <si>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</si>
  <si>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</si>
  <si>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</si>
  <si>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</si>
  <si>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</si>
  <si>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</si>
  <si>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</si>
  <si>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</si>
  <si>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</si>
  <si>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</si>
  <si>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</si>
  <si>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</si>
  <si>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</si>
  <si>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</si>
  <si>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</si>
  <si>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</si>
  <si>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</si>
  <si>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</si>
  <si>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</si>
  <si>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</si>
  <si>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</si>
  <si>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</si>
  <si>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</si>
  <si>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</si>
  <si>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</si>
  <si>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</si>
  <si>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</si>
  <si>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</si>
  <si>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</si>
  <si>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</si>
  <si>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</si>
  <si>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</si>
  <si>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</si>
  <si>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</si>
  <si>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</si>
  <si>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</si>
  <si>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</si>
  <si>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</si>
  <si>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</si>
  <si>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(1) Incluye efectivo y depósitos a plazo</t>
  </si>
  <si>
    <t>T1</t>
  </si>
  <si>
    <t>Abril</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</si>
  <si>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</si>
  <si>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</si>
  <si>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</si>
  <si>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</si>
  <si>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</si>
  <si>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(1) Otros también incluye efectivo y depósitos a plazo.</t>
  </si>
  <si>
    <t>EE.UU.</t>
  </si>
  <si>
    <r>
      <t xml:space="preserve">Otros </t>
    </r>
    <r>
      <rPr>
        <vertAlign val="superscript"/>
        <sz val="11"/>
        <color theme="1"/>
        <rFont val="Calibri"/>
        <family val="2"/>
        <scheme val="minor"/>
      </rPr>
      <t>(1)</t>
    </r>
  </si>
  <si>
    <t>Mayo</t>
  </si>
</sst>
</file>

<file path=xl/styles.xml><?xml version="1.0" encoding="utf-8"?>
<styleSheet xmlns="http://schemas.openxmlformats.org/spreadsheetml/2006/main">
  <numFmts count="7">
    <numFmt numFmtId="8" formatCode="&quot;$&quot;#,##0.00_);[Red]\(&quot;$&quot;#,##0.00\)"/>
    <numFmt numFmtId="43" formatCode="_(* #,##0.00_);_(* \(#,##0.00\);_(* &quot;-&quot;??_);_(@_)"/>
    <numFmt numFmtId="164" formatCode="#,##0.0"/>
    <numFmt numFmtId="165" formatCode="0.0%"/>
    <numFmt numFmtId="166" formatCode="#,##0.0;[Red]\-#,##0.0"/>
    <numFmt numFmtId="167" formatCode="#,##0.0_);\(#,##0.0\)"/>
    <numFmt numFmtId="168" formatCode="mmmm"/>
  </numFmts>
  <fonts count="2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4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6" fontId="0" fillId="2" borderId="0" xfId="0" applyNumberFormat="1" applyFill="1" applyAlignment="1">
      <alignment horizontal="right" vertical="center" indent="2"/>
    </xf>
    <xf numFmtId="165" fontId="1" fillId="2" borderId="0" xfId="2" applyNumberFormat="1" applyFont="1" applyFill="1"/>
    <xf numFmtId="165" fontId="1" fillId="2" borderId="1" xfId="2" applyNumberFormat="1" applyFont="1" applyFill="1" applyBorder="1"/>
    <xf numFmtId="166" fontId="0" fillId="2" borderId="1" xfId="0" applyNumberFormat="1" applyFill="1" applyBorder="1" applyAlignment="1">
      <alignment horizontal="right" vertical="center" indent="2"/>
    </xf>
    <xf numFmtId="166" fontId="3" fillId="2" borderId="0" xfId="0" applyNumberFormat="1" applyFont="1" applyFill="1" applyAlignment="1">
      <alignment horizontal="right" indent="2"/>
    </xf>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5"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2"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5"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5" fontId="3" fillId="2" borderId="3" xfId="2" applyNumberFormat="1" applyFont="1" applyFill="1" applyBorder="1" applyAlignment="1">
      <alignment horizontal="center"/>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5"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0" fillId="2" borderId="0" xfId="0" applyFill="1" applyBorder="1" applyAlignment="1">
      <alignment horizontal="left" vertical="top" wrapText="1"/>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center"/>
    </xf>
    <xf numFmtId="4" fontId="13" fillId="2" borderId="0" xfId="0" applyNumberFormat="1" applyFont="1" applyFill="1" applyBorder="1" applyAlignment="1">
      <alignment wrapText="1"/>
    </xf>
    <xf numFmtId="4" fontId="13" fillId="2" borderId="0" xfId="0" applyNumberFormat="1" applyFont="1" applyFill="1" applyBorder="1" applyAlignment="1">
      <alignment horizontal="left" vertical="top" wrapText="1"/>
    </xf>
    <xf numFmtId="165"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4" fontId="3" fillId="2" borderId="3" xfId="0" applyNumberFormat="1" applyFont="1" applyFill="1" applyBorder="1" applyAlignment="1">
      <alignment horizontal="right" indent="5"/>
    </xf>
    <xf numFmtId="0" fontId="0" fillId="2" borderId="0" xfId="0" applyFill="1" applyAlignment="1">
      <alignment horizontal="right"/>
    </xf>
    <xf numFmtId="165" fontId="13" fillId="2" borderId="0" xfId="2" applyNumberFormat="1" applyFont="1" applyFill="1" applyBorder="1" applyAlignment="1">
      <alignment horizontal="lef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2" fillId="3" borderId="0" xfId="0" applyFont="1" applyFill="1" applyAlignment="1">
      <alignment horizontal="center"/>
    </xf>
    <xf numFmtId="0" fontId="13" fillId="2" borderId="0" xfId="0" applyFont="1" applyFill="1" applyBorder="1" applyAlignment="1">
      <alignment horizontal="left" vertical="top" wrapText="1"/>
    </xf>
    <xf numFmtId="2" fontId="7" fillId="0" borderId="10" xfId="0" applyNumberFormat="1" applyFont="1" applyBorder="1"/>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3" fillId="2" borderId="0" xfId="0" applyFont="1" applyFill="1" applyBorder="1" applyAlignment="1">
      <alignment horizontal="left"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ual" xfId="2"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1818409</xdr:colOff>
      <xdr:row>35</xdr:row>
      <xdr:rowOff>51954</xdr:rowOff>
    </xdr:from>
    <xdr:to>
      <xdr:col>9</xdr:col>
      <xdr:colOff>199266</xdr:colOff>
      <xdr:row>53</xdr:row>
      <xdr:rowOff>17318</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80409" y="7758545"/>
          <a:ext cx="8252221" cy="3394364"/>
        </a:xfrm>
        <a:prstGeom prst="rect">
          <a:avLst/>
        </a:prstGeom>
        <a:noFill/>
      </xdr:spPr>
    </xdr:pic>
    <xdr:clientData/>
  </xdr:twoCellAnchor>
  <xdr:twoCellAnchor editAs="oneCell">
    <xdr:from>
      <xdr:col>1</xdr:col>
      <xdr:colOff>1974271</xdr:colOff>
      <xdr:row>52</xdr:row>
      <xdr:rowOff>121227</xdr:rowOff>
    </xdr:from>
    <xdr:to>
      <xdr:col>9</xdr:col>
      <xdr:colOff>710044</xdr:colOff>
      <xdr:row>74</xdr:row>
      <xdr:rowOff>69273</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736271" y="11066318"/>
          <a:ext cx="8607137" cy="413904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7">
    <pageSetUpPr fitToPage="1"/>
  </sheetPr>
  <dimension ref="A1:AA75"/>
  <sheetViews>
    <sheetView zoomScale="55" zoomScaleNormal="55" workbookViewId="0">
      <selection activeCell="K23" sqref="K23"/>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27" width="0" style="1" hidden="1" customWidth="1"/>
    <col min="28" max="16384" width="11.42578125" style="1" hidden="1"/>
  </cols>
  <sheetData>
    <row r="1" spans="2:24">
      <c r="R1" s="7"/>
      <c r="S1" s="7"/>
      <c r="T1" s="7"/>
      <c r="U1" s="7"/>
      <c r="V1" s="7"/>
      <c r="W1" s="7"/>
      <c r="X1" s="7"/>
    </row>
    <row r="2" spans="2:24">
      <c r="Q2" s="2"/>
      <c r="R2" s="7"/>
      <c r="S2" s="7"/>
      <c r="T2" s="7"/>
      <c r="U2" s="7"/>
      <c r="V2" s="7"/>
      <c r="W2" s="7"/>
      <c r="X2" s="7"/>
    </row>
    <row r="3" spans="2:24">
      <c r="Q3" s="2"/>
      <c r="R3" s="7"/>
      <c r="S3" s="7"/>
      <c r="T3" s="7"/>
      <c r="U3" s="7"/>
      <c r="V3" s="7"/>
      <c r="W3" s="7"/>
      <c r="X3" s="7"/>
    </row>
    <row r="4" spans="2:24" ht="15" customHeight="1">
      <c r="B4" s="25" t="s">
        <v>80</v>
      </c>
      <c r="C4" s="120">
        <v>2007</v>
      </c>
      <c r="D4" s="120">
        <v>2008</v>
      </c>
      <c r="E4" s="120">
        <v>2009</v>
      </c>
      <c r="F4" s="120">
        <v>2010</v>
      </c>
      <c r="G4" s="120">
        <v>2011</v>
      </c>
      <c r="H4" s="120">
        <v>2012</v>
      </c>
      <c r="I4" s="114">
        <v>2013</v>
      </c>
      <c r="J4" s="114"/>
      <c r="K4" s="111"/>
      <c r="L4" s="115" t="s">
        <v>15</v>
      </c>
      <c r="O4" s="7"/>
      <c r="P4" s="7"/>
      <c r="Q4" s="7"/>
      <c r="R4" s="7"/>
      <c r="S4" s="7"/>
      <c r="T4" s="7"/>
    </row>
    <row r="5" spans="2:24">
      <c r="B5" s="20" t="s">
        <v>71</v>
      </c>
      <c r="C5" s="121"/>
      <c r="D5" s="121"/>
      <c r="E5" s="121"/>
      <c r="F5" s="121"/>
      <c r="G5" s="121"/>
      <c r="H5" s="121"/>
      <c r="I5" s="19" t="s">
        <v>95</v>
      </c>
      <c r="J5" s="19" t="s">
        <v>96</v>
      </c>
      <c r="K5" s="19" t="s">
        <v>105</v>
      </c>
      <c r="L5" s="116"/>
      <c r="O5" s="7"/>
      <c r="P5" s="7"/>
      <c r="Q5" s="7"/>
      <c r="R5" s="7"/>
      <c r="S5" s="7"/>
      <c r="T5" s="7"/>
    </row>
    <row r="6" spans="2:24" ht="17.25">
      <c r="B6" s="1" t="s">
        <v>13</v>
      </c>
      <c r="C6" s="18">
        <v>604.62829709000005</v>
      </c>
      <c r="D6" s="18">
        <v>1466.3539764299999</v>
      </c>
      <c r="E6" s="18">
        <v>2506.7600407800001</v>
      </c>
      <c r="F6" s="18">
        <v>3420.8330264399997</v>
      </c>
      <c r="G6" s="18">
        <v>3836.6990915799997</v>
      </c>
      <c r="H6" s="18">
        <v>4405.5954183100002</v>
      </c>
      <c r="I6" s="18">
        <v>5883.2542653299997</v>
      </c>
      <c r="J6" s="18">
        <v>5844.9184455599998</v>
      </c>
      <c r="K6" s="18">
        <v>5957.8206812199996</v>
      </c>
      <c r="L6" s="18">
        <v>0</v>
      </c>
      <c r="O6" s="7"/>
      <c r="P6" s="7"/>
      <c r="Q6" s="7"/>
      <c r="R6" s="7"/>
      <c r="S6" s="7"/>
      <c r="T6" s="7"/>
    </row>
    <row r="7" spans="2:24" ht="15" customHeight="1">
      <c r="B7" s="1" t="s">
        <v>6</v>
      </c>
      <c r="C7" s="18">
        <v>736.35317249000002</v>
      </c>
      <c r="D7" s="18">
        <v>909.06977262999999</v>
      </c>
      <c r="E7" s="18">
        <v>836.70579507000002</v>
      </c>
      <c r="F7" s="18">
        <v>337.29677216999994</v>
      </c>
      <c r="G7" s="18">
        <v>443.32335418999998</v>
      </c>
      <c r="H7" s="18">
        <v>1197.3689266400002</v>
      </c>
      <c r="I7" s="18">
        <v>0</v>
      </c>
      <c r="J7" s="18">
        <v>0</v>
      </c>
      <c r="K7" s="18">
        <v>1376.7497866199999</v>
      </c>
      <c r="L7" s="18">
        <v>6441.4074209700002</v>
      </c>
      <c r="O7" s="7"/>
      <c r="P7" s="7"/>
      <c r="Q7" s="7"/>
      <c r="R7" s="7"/>
      <c r="S7" s="7"/>
      <c r="T7" s="7"/>
    </row>
    <row r="8" spans="2:24">
      <c r="B8" s="2" t="s">
        <v>5</v>
      </c>
      <c r="C8" s="18">
        <v>0</v>
      </c>
      <c r="D8" s="18">
        <v>0</v>
      </c>
      <c r="E8" s="18">
        <v>0</v>
      </c>
      <c r="F8" s="18">
        <v>0</v>
      </c>
      <c r="G8" s="18">
        <v>0</v>
      </c>
      <c r="H8" s="18">
        <v>0</v>
      </c>
      <c r="I8" s="18">
        <v>0</v>
      </c>
      <c r="J8" s="18">
        <v>0</v>
      </c>
      <c r="K8" s="18">
        <v>0</v>
      </c>
      <c r="L8" s="18">
        <v>0</v>
      </c>
      <c r="O8" s="27"/>
      <c r="P8" s="7"/>
      <c r="Q8" s="7"/>
      <c r="R8" s="7"/>
      <c r="S8" s="7"/>
      <c r="T8" s="7"/>
    </row>
    <row r="9" spans="2:24">
      <c r="B9" s="2" t="s">
        <v>4</v>
      </c>
      <c r="C9" s="18">
        <v>45.618088610000001</v>
      </c>
      <c r="D9" s="18">
        <v>71.251068243999981</v>
      </c>
      <c r="E9" s="18">
        <v>71.864004809999997</v>
      </c>
      <c r="F9" s="18">
        <v>70.233726179999991</v>
      </c>
      <c r="G9" s="18">
        <v>75.197106570000017</v>
      </c>
      <c r="H9" s="18">
        <v>130.65089958000002</v>
      </c>
      <c r="I9" s="18">
        <v>35.537004889999999</v>
      </c>
      <c r="J9" s="18">
        <v>13.368241869999999</v>
      </c>
      <c r="K9" s="18">
        <v>14.688020620000001</v>
      </c>
      <c r="L9" s="18">
        <v>528.40816137399997</v>
      </c>
      <c r="O9" s="26"/>
      <c r="P9" s="7"/>
      <c r="Q9" s="7"/>
      <c r="R9" s="7"/>
      <c r="S9" s="7"/>
      <c r="T9" s="7"/>
    </row>
    <row r="10" spans="2:24">
      <c r="B10" s="2" t="s">
        <v>3</v>
      </c>
      <c r="C10" s="63">
        <v>79.790718239999819</v>
      </c>
      <c r="D10" s="63">
        <v>60.418112656000289</v>
      </c>
      <c r="E10" s="63">
        <v>5.8514962699996431</v>
      </c>
      <c r="F10" s="63">
        <v>8.7419537800001308</v>
      </c>
      <c r="G10" s="63">
        <v>50.80840370000049</v>
      </c>
      <c r="H10" s="18">
        <v>150.87044336000048</v>
      </c>
      <c r="I10" s="63">
        <v>-73.300610220000692</v>
      </c>
      <c r="J10" s="18">
        <v>100.70065582999996</v>
      </c>
      <c r="K10" s="63">
        <v>-200.45778546999918</v>
      </c>
      <c r="L10" s="63">
        <v>183.51094491600088</v>
      </c>
      <c r="M10" s="9"/>
      <c r="O10" s="26"/>
      <c r="P10" s="7"/>
      <c r="Q10" s="7"/>
      <c r="R10" s="7"/>
      <c r="S10" s="7"/>
      <c r="T10" s="7"/>
    </row>
    <row r="11" spans="2:24" ht="17.25">
      <c r="B11" s="17" t="s">
        <v>81</v>
      </c>
      <c r="C11" s="16">
        <v>-3.6299999999999999E-2</v>
      </c>
      <c r="D11" s="16">
        <v>-0.33288917999999995</v>
      </c>
      <c r="E11" s="16">
        <v>-0.34831048999999997</v>
      </c>
      <c r="F11" s="16">
        <v>-0.40638699</v>
      </c>
      <c r="G11" s="16">
        <v>-0.43253772999999995</v>
      </c>
      <c r="H11" s="16">
        <v>-1.2305233999999998</v>
      </c>
      <c r="I11" s="16">
        <v>-0.57221443999999999</v>
      </c>
      <c r="J11" s="16">
        <v>-1.1666620400000001</v>
      </c>
      <c r="K11" s="16">
        <v>-0.46946080000000007</v>
      </c>
      <c r="L11" s="16">
        <v>-4.9952850700000004</v>
      </c>
      <c r="O11" s="26"/>
      <c r="P11" s="7"/>
      <c r="Q11" s="7"/>
      <c r="R11" s="7"/>
      <c r="S11" s="7"/>
      <c r="T11" s="7"/>
    </row>
    <row r="12" spans="2:24" ht="30.75" customHeight="1">
      <c r="B12" s="15" t="s">
        <v>12</v>
      </c>
      <c r="C12" s="14">
        <v>1466.3539764299999</v>
      </c>
      <c r="D12" s="14">
        <v>2506.7600407800001</v>
      </c>
      <c r="E12" s="14">
        <v>3420.8330264399997</v>
      </c>
      <c r="F12" s="14">
        <v>3836.6990915799997</v>
      </c>
      <c r="G12" s="14">
        <v>4405.5954183100002</v>
      </c>
      <c r="H12" s="14">
        <v>5883.2542653299997</v>
      </c>
      <c r="I12" s="14">
        <v>5844.9184455599998</v>
      </c>
      <c r="J12" s="14">
        <v>5957.8206812199996</v>
      </c>
      <c r="K12" s="14">
        <v>7148.3312421900009</v>
      </c>
      <c r="L12" s="14">
        <v>7148.3312421900009</v>
      </c>
      <c r="O12" s="7"/>
      <c r="P12" s="7"/>
      <c r="Q12" s="27"/>
      <c r="R12" s="26"/>
      <c r="S12" s="7"/>
      <c r="T12" s="7"/>
    </row>
    <row r="13" spans="2:24" ht="15" customHeight="1">
      <c r="B13" s="122" t="s">
        <v>82</v>
      </c>
      <c r="C13" s="122"/>
      <c r="D13" s="122"/>
      <c r="E13" s="122"/>
      <c r="F13" s="122"/>
      <c r="G13" s="122"/>
      <c r="H13" s="122"/>
      <c r="I13" s="85"/>
      <c r="J13" s="85"/>
      <c r="K13" s="85"/>
      <c r="L13" s="85"/>
      <c r="M13" s="85"/>
      <c r="N13" s="85"/>
      <c r="O13" s="98"/>
      <c r="P13" s="9"/>
      <c r="R13" s="85"/>
      <c r="S13" s="7"/>
      <c r="T13" s="7"/>
      <c r="U13" s="27"/>
      <c r="V13" s="26"/>
      <c r="W13" s="7"/>
      <c r="X13" s="7"/>
    </row>
    <row r="14" spans="2:24">
      <c r="B14" s="117" t="s">
        <v>11</v>
      </c>
      <c r="C14" s="117"/>
      <c r="D14" s="117"/>
      <c r="E14" s="117"/>
      <c r="F14" s="117"/>
      <c r="G14" s="117"/>
      <c r="H14" s="117"/>
      <c r="I14" s="117"/>
      <c r="J14" s="93"/>
      <c r="K14" s="93"/>
      <c r="L14" s="99"/>
      <c r="M14" s="93"/>
      <c r="N14" s="112"/>
      <c r="O14"/>
      <c r="P14" s="9"/>
      <c r="R14" s="84"/>
      <c r="S14" s="7"/>
      <c r="T14" s="7"/>
      <c r="U14" s="7"/>
      <c r="V14" s="7"/>
      <c r="W14" s="7"/>
      <c r="X14" s="7"/>
    </row>
    <row r="15" spans="2:24">
      <c r="B15" s="2"/>
      <c r="C15" s="2"/>
      <c r="D15" s="2"/>
      <c r="E15" s="2"/>
      <c r="F15" s="2"/>
      <c r="G15" s="5"/>
      <c r="H15" s="5"/>
      <c r="I15" s="2"/>
      <c r="J15" s="2"/>
      <c r="K15" s="2"/>
      <c r="L15" s="2"/>
      <c r="M15" s="2"/>
      <c r="N15" s="2"/>
      <c r="O15" s="2"/>
      <c r="Q15" s="2"/>
      <c r="R15" s="7"/>
      <c r="S15" s="7"/>
      <c r="T15" s="7"/>
      <c r="U15" s="7"/>
      <c r="V15" s="7"/>
      <c r="W15" s="7"/>
      <c r="X15" s="7"/>
    </row>
    <row r="16" spans="2:24" ht="15" customHeight="1">
      <c r="B16" s="80" t="s">
        <v>25</v>
      </c>
      <c r="C16" s="118">
        <v>2007</v>
      </c>
      <c r="D16" s="118">
        <v>2008</v>
      </c>
      <c r="E16" s="118">
        <v>2009</v>
      </c>
      <c r="F16" s="118">
        <v>2010</v>
      </c>
      <c r="G16" s="118">
        <v>2011</v>
      </c>
      <c r="H16" s="118" t="s">
        <v>91</v>
      </c>
      <c r="I16" s="51">
        <v>2013</v>
      </c>
      <c r="J16" s="51"/>
      <c r="K16" s="51"/>
      <c r="L16" s="2"/>
      <c r="M16" s="2"/>
      <c r="N16" s="2"/>
      <c r="O16" s="2"/>
      <c r="Q16" s="90"/>
      <c r="S16" s="7"/>
      <c r="T16" s="7"/>
      <c r="U16" s="7"/>
      <c r="V16" s="7"/>
      <c r="W16" s="7"/>
    </row>
    <row r="17" spans="2:23" ht="18" customHeight="1">
      <c r="B17" s="81" t="s">
        <v>0</v>
      </c>
      <c r="C17" s="119"/>
      <c r="D17" s="119"/>
      <c r="E17" s="119"/>
      <c r="F17" s="119"/>
      <c r="G17" s="119" t="s">
        <v>14</v>
      </c>
      <c r="H17" s="119"/>
      <c r="I17" s="82" t="s">
        <v>95</v>
      </c>
      <c r="J17" s="82" t="s">
        <v>96</v>
      </c>
      <c r="K17" s="82" t="s">
        <v>105</v>
      </c>
      <c r="L17" s="2"/>
      <c r="M17" s="2"/>
      <c r="O17" s="91"/>
      <c r="Q17" s="7"/>
      <c r="R17" s="7"/>
      <c r="S17" s="7"/>
      <c r="T17" s="7"/>
      <c r="U17" s="7"/>
    </row>
    <row r="18" spans="2:23">
      <c r="B18" s="1" t="s">
        <v>24</v>
      </c>
      <c r="C18" s="30">
        <v>439.5398905400001</v>
      </c>
      <c r="D18" s="30">
        <v>736.04868406000014</v>
      </c>
      <c r="E18" s="30">
        <v>1018.5525079400002</v>
      </c>
      <c r="F18" s="30">
        <v>1142.3746059800003</v>
      </c>
      <c r="G18" s="30">
        <v>1311.0682815500002</v>
      </c>
      <c r="H18" s="30" t="s">
        <v>17</v>
      </c>
      <c r="I18" s="30" t="s">
        <v>17</v>
      </c>
      <c r="J18" s="30" t="s">
        <v>17</v>
      </c>
      <c r="K18" s="30" t="s">
        <v>17</v>
      </c>
      <c r="L18" s="2"/>
      <c r="M18" s="2"/>
      <c r="O18" s="18"/>
      <c r="Q18" s="7"/>
      <c r="R18" s="7"/>
      <c r="S18" s="7"/>
      <c r="T18" s="7"/>
      <c r="U18" s="7"/>
    </row>
    <row r="19" spans="2:23" ht="17.25">
      <c r="B19" s="2" t="s">
        <v>79</v>
      </c>
      <c r="C19" s="18">
        <v>974.68506393000007</v>
      </c>
      <c r="D19" s="18">
        <v>1686.9250777</v>
      </c>
      <c r="E19" s="18">
        <v>2280.4240415600002</v>
      </c>
      <c r="F19" s="18">
        <v>2559.9040708399998</v>
      </c>
      <c r="G19" s="18">
        <v>2940.0599253700002</v>
      </c>
      <c r="H19" s="18">
        <v>2703.6705874600002</v>
      </c>
      <c r="I19" s="18">
        <v>2661.91839342</v>
      </c>
      <c r="J19" s="18">
        <v>2687.8495306700001</v>
      </c>
      <c r="K19" s="18">
        <v>3435.0498274000001</v>
      </c>
      <c r="L19" s="2"/>
      <c r="M19" s="2"/>
      <c r="O19" s="18"/>
      <c r="Q19" s="7"/>
      <c r="R19" s="10"/>
      <c r="S19" s="10"/>
      <c r="T19" s="10"/>
      <c r="U19" s="10"/>
    </row>
    <row r="20" spans="2:23">
      <c r="B20" s="2" t="s">
        <v>23</v>
      </c>
      <c r="C20" s="18">
        <v>52.129021959999996</v>
      </c>
      <c r="D20" s="18">
        <v>83.786279019999995</v>
      </c>
      <c r="E20" s="18">
        <v>121.85647694000001</v>
      </c>
      <c r="F20" s="18">
        <v>134.42041476</v>
      </c>
      <c r="G20" s="18">
        <v>154.46721139000002</v>
      </c>
      <c r="H20" s="18">
        <v>1029.31010982</v>
      </c>
      <c r="I20" s="18">
        <v>983.53394163999997</v>
      </c>
      <c r="J20" s="18">
        <v>1013.28731853</v>
      </c>
      <c r="K20" s="18">
        <v>1203.1189836600001</v>
      </c>
      <c r="L20" s="2"/>
      <c r="M20" s="2"/>
      <c r="O20" s="18"/>
      <c r="Q20" s="7"/>
      <c r="R20" s="10"/>
      <c r="S20" s="10"/>
      <c r="T20" s="10"/>
      <c r="U20" s="10"/>
    </row>
    <row r="21" spans="2:23">
      <c r="B21" s="2" t="s">
        <v>19</v>
      </c>
      <c r="C21" s="18" t="s">
        <v>17</v>
      </c>
      <c r="D21" s="18" t="s">
        <v>17</v>
      </c>
      <c r="E21" s="18" t="s">
        <v>17</v>
      </c>
      <c r="F21" s="18" t="s">
        <v>17</v>
      </c>
      <c r="G21" s="18" t="s">
        <v>17</v>
      </c>
      <c r="H21" s="18">
        <v>1198.96313672</v>
      </c>
      <c r="I21" s="18">
        <v>1183.9741796800001</v>
      </c>
      <c r="J21" s="18">
        <v>1211.3289097500001</v>
      </c>
      <c r="K21" s="18">
        <v>1432.5599327999998</v>
      </c>
      <c r="L21" s="2"/>
      <c r="M21" s="2"/>
      <c r="O21" s="18"/>
      <c r="Q21" s="7"/>
      <c r="R21" s="10"/>
      <c r="S21" s="10"/>
      <c r="T21" s="10"/>
      <c r="U21" s="10"/>
    </row>
    <row r="22" spans="2:23" ht="18" customHeight="1">
      <c r="B22" s="2" t="s">
        <v>18</v>
      </c>
      <c r="C22" s="18" t="s">
        <v>17</v>
      </c>
      <c r="D22" s="18" t="s">
        <v>17</v>
      </c>
      <c r="E22" s="18" t="s">
        <v>17</v>
      </c>
      <c r="F22" s="18" t="s">
        <v>17</v>
      </c>
      <c r="G22" s="18" t="s">
        <v>17</v>
      </c>
      <c r="H22" s="16">
        <v>951.31043133000003</v>
      </c>
      <c r="I22" s="18">
        <v>1015.4919308200001</v>
      </c>
      <c r="J22" s="18">
        <v>1045.3549222700001</v>
      </c>
      <c r="K22" s="18">
        <v>1077.6024983299999</v>
      </c>
      <c r="L22" s="2"/>
      <c r="M22" s="2"/>
      <c r="O22" s="18"/>
      <c r="Q22" s="7"/>
      <c r="R22" s="7"/>
      <c r="S22" s="7"/>
      <c r="T22" s="7"/>
      <c r="U22" s="7"/>
    </row>
    <row r="23" spans="2:23" ht="40.5" customHeight="1">
      <c r="B23" s="22" t="s">
        <v>16</v>
      </c>
      <c r="C23" s="29">
        <v>1466.3539764300003</v>
      </c>
      <c r="D23" s="29">
        <v>2506.7600407800005</v>
      </c>
      <c r="E23" s="29">
        <v>3420.8330264400001</v>
      </c>
      <c r="F23" s="29">
        <v>3836.6990915800002</v>
      </c>
      <c r="G23" s="29">
        <v>4405.5954183100002</v>
      </c>
      <c r="H23" s="28">
        <v>5883.2542653299997</v>
      </c>
      <c r="I23" s="29">
        <v>5844.9184455600007</v>
      </c>
      <c r="J23" s="29">
        <v>5957.8206812200006</v>
      </c>
      <c r="K23" s="29">
        <f>+SUM(K19:K22)</f>
        <v>7148.3312421900009</v>
      </c>
      <c r="L23" s="93"/>
      <c r="M23" s="2"/>
      <c r="O23" s="28"/>
      <c r="Q23" s="7"/>
      <c r="R23" s="7"/>
      <c r="S23" s="7"/>
      <c r="T23" s="7"/>
      <c r="U23" s="7"/>
    </row>
    <row r="24" spans="2:23" ht="15" customHeight="1">
      <c r="B24" s="117" t="s">
        <v>97</v>
      </c>
      <c r="C24" s="117"/>
      <c r="D24" s="117"/>
      <c r="E24" s="117"/>
      <c r="F24" s="117"/>
      <c r="G24" s="117"/>
      <c r="H24" s="117"/>
      <c r="I24" s="117"/>
      <c r="J24" s="117"/>
      <c r="K24" s="117"/>
      <c r="L24" s="92"/>
      <c r="M24" s="2"/>
      <c r="N24" s="2"/>
      <c r="O24" s="2"/>
      <c r="Q24" s="88"/>
      <c r="S24" s="12"/>
      <c r="T24" s="13"/>
      <c r="U24" s="7"/>
      <c r="V24" s="7"/>
      <c r="W24" s="7"/>
    </row>
    <row r="25" spans="2:23" ht="15" customHeight="1">
      <c r="B25" s="117" t="s">
        <v>98</v>
      </c>
      <c r="C25" s="117"/>
      <c r="D25" s="117"/>
      <c r="E25" s="117"/>
      <c r="F25" s="117"/>
      <c r="G25" s="117"/>
      <c r="H25" s="117"/>
      <c r="I25" s="117"/>
      <c r="J25" s="117"/>
      <c r="K25" s="92"/>
      <c r="M25" s="2"/>
      <c r="N25" s="2"/>
      <c r="O25" s="2"/>
      <c r="Q25" s="89"/>
      <c r="R25" s="115" t="s">
        <v>15</v>
      </c>
      <c r="S25" s="12"/>
      <c r="T25" s="13"/>
      <c r="U25" s="11"/>
      <c r="V25" s="7"/>
      <c r="W25" s="7"/>
    </row>
    <row r="26" spans="2:23">
      <c r="B26" s="2"/>
      <c r="C26" s="28"/>
      <c r="D26" s="28"/>
      <c r="E26" s="28"/>
      <c r="F26" s="28"/>
      <c r="G26" s="28"/>
      <c r="H26" s="28"/>
      <c r="I26" s="28"/>
      <c r="J26" s="28"/>
      <c r="K26" s="28"/>
      <c r="Q26" s="2"/>
      <c r="R26" s="116"/>
      <c r="S26" s="12"/>
      <c r="T26" s="13"/>
      <c r="U26" s="11"/>
      <c r="V26" s="7"/>
      <c r="W26" s="7"/>
    </row>
    <row r="27" spans="2:23">
      <c r="G27" s="5"/>
      <c r="H27" s="5"/>
      <c r="Q27" s="2"/>
      <c r="R27" s="78">
        <v>0</v>
      </c>
      <c r="S27" s="12"/>
      <c r="T27" s="13"/>
      <c r="U27" s="11"/>
      <c r="V27" s="7"/>
      <c r="W27" s="7"/>
    </row>
    <row r="28" spans="2:23" ht="17.25">
      <c r="B28" s="25" t="s">
        <v>22</v>
      </c>
      <c r="C28" s="120">
        <v>2007</v>
      </c>
      <c r="D28" s="120">
        <v>2008</v>
      </c>
      <c r="E28" s="120">
        <v>2009</v>
      </c>
      <c r="F28" s="120">
        <v>2010</v>
      </c>
      <c r="G28" s="120">
        <v>2011</v>
      </c>
      <c r="H28" s="120">
        <v>2012</v>
      </c>
      <c r="I28" s="120">
        <v>2013</v>
      </c>
      <c r="J28" s="120"/>
      <c r="K28" s="120"/>
      <c r="Q28" s="90"/>
      <c r="R28" s="18">
        <v>5064.6576343500001</v>
      </c>
      <c r="S28" s="12"/>
      <c r="T28" s="13"/>
      <c r="U28" s="11"/>
      <c r="V28" s="7"/>
      <c r="W28" s="7"/>
    </row>
    <row r="29" spans="2:23">
      <c r="B29" s="20" t="s">
        <v>0</v>
      </c>
      <c r="C29" s="121"/>
      <c r="D29" s="121"/>
      <c r="E29" s="121"/>
      <c r="F29" s="121"/>
      <c r="G29" s="121" t="s">
        <v>14</v>
      </c>
      <c r="H29" s="119"/>
      <c r="I29" s="82" t="s">
        <v>95</v>
      </c>
      <c r="J29" s="97" t="s">
        <v>96</v>
      </c>
      <c r="K29" s="97" t="s">
        <v>105</v>
      </c>
      <c r="O29" s="91"/>
      <c r="P29" s="62">
        <v>0</v>
      </c>
      <c r="Q29" s="12"/>
      <c r="R29" s="13"/>
      <c r="S29" s="11"/>
      <c r="T29" s="7"/>
      <c r="U29" s="7"/>
    </row>
    <row r="30" spans="2:23">
      <c r="B30" s="24" t="s">
        <v>21</v>
      </c>
      <c r="C30" s="23">
        <v>1026.8140858899999</v>
      </c>
      <c r="D30" s="23">
        <v>2102.5479856900001</v>
      </c>
      <c r="E30" s="23">
        <v>2689.7881777399998</v>
      </c>
      <c r="F30" s="23">
        <v>3024.63474094</v>
      </c>
      <c r="G30" s="23">
        <v>3652.5785176300001</v>
      </c>
      <c r="H30" s="23">
        <v>3713.5393077399999</v>
      </c>
      <c r="I30" s="23">
        <v>3643.1525803499999</v>
      </c>
      <c r="J30" s="23">
        <v>3693.4299245500001</v>
      </c>
      <c r="K30" s="23">
        <v>4628.1739178400003</v>
      </c>
      <c r="O30" s="18"/>
      <c r="P30" s="62">
        <v>389.34603457399999</v>
      </c>
      <c r="Q30" s="12"/>
      <c r="R30" s="13"/>
      <c r="S30" s="11"/>
      <c r="T30" s="7"/>
      <c r="U30" s="7"/>
    </row>
    <row r="31" spans="2:23">
      <c r="B31" s="2" t="s">
        <v>20</v>
      </c>
      <c r="C31" s="18">
        <v>439.53989053999999</v>
      </c>
      <c r="D31" s="18">
        <v>404.21205509000004</v>
      </c>
      <c r="E31" s="18">
        <v>731.04484869999987</v>
      </c>
      <c r="F31" s="18">
        <v>812.06435063999993</v>
      </c>
      <c r="G31" s="18">
        <v>753.01690068000005</v>
      </c>
      <c r="H31" s="18">
        <v>37.106765679999988</v>
      </c>
      <c r="I31" s="18">
        <v>16.737535019999861</v>
      </c>
      <c r="J31" s="18">
        <v>22.60412820999991</v>
      </c>
      <c r="K31" s="18">
        <v>25.449437069999718</v>
      </c>
      <c r="O31" s="18"/>
      <c r="P31" s="63">
        <v>170.62405178599965</v>
      </c>
      <c r="Q31" s="12"/>
      <c r="R31" s="13"/>
      <c r="S31" s="11"/>
      <c r="T31" s="7"/>
      <c r="U31" s="7"/>
    </row>
    <row r="32" spans="2:23">
      <c r="B32" s="2" t="s">
        <v>19</v>
      </c>
      <c r="C32" s="18" t="s">
        <v>17</v>
      </c>
      <c r="D32" s="18" t="s">
        <v>17</v>
      </c>
      <c r="E32" s="18" t="s">
        <v>17</v>
      </c>
      <c r="F32" s="18" t="s">
        <v>17</v>
      </c>
      <c r="G32" s="18" t="s">
        <v>17</v>
      </c>
      <c r="H32" s="18">
        <v>1186.7403704200001</v>
      </c>
      <c r="I32" s="18">
        <v>1177.5112725199999</v>
      </c>
      <c r="J32" s="18">
        <v>1201.3824708699999</v>
      </c>
      <c r="K32" s="18">
        <v>1422.88370657</v>
      </c>
      <c r="O32" s="18"/>
      <c r="P32" s="16">
        <v>-2.11109013</v>
      </c>
      <c r="Q32" s="12"/>
      <c r="R32" s="13"/>
      <c r="S32" s="11"/>
      <c r="T32" s="7"/>
      <c r="U32" s="7"/>
    </row>
    <row r="33" spans="2:26">
      <c r="B33" s="2" t="s">
        <v>18</v>
      </c>
      <c r="C33" s="18" t="s">
        <v>17</v>
      </c>
      <c r="D33" s="18" t="s">
        <v>17</v>
      </c>
      <c r="E33" s="18" t="s">
        <v>17</v>
      </c>
      <c r="F33" s="18" t="s">
        <v>17</v>
      </c>
      <c r="G33" s="18" t="s">
        <v>17</v>
      </c>
      <c r="H33" s="18">
        <v>945.8678214900001</v>
      </c>
      <c r="I33" s="18">
        <v>1007.51705767</v>
      </c>
      <c r="J33" s="18">
        <v>1040.4041575900001</v>
      </c>
      <c r="K33" s="18">
        <v>1071.8241807099998</v>
      </c>
      <c r="O33" s="18"/>
      <c r="P33" s="64">
        <v>5622.5166305800003</v>
      </c>
      <c r="Q33" s="12"/>
      <c r="R33" s="13"/>
      <c r="S33" s="7"/>
      <c r="T33" s="11"/>
      <c r="U33" s="7"/>
    </row>
    <row r="34" spans="2:26" ht="15" customHeight="1">
      <c r="B34" s="22" t="s">
        <v>16</v>
      </c>
      <c r="C34" s="21">
        <v>1466.3539764299999</v>
      </c>
      <c r="D34" s="21">
        <v>2506.7600407800001</v>
      </c>
      <c r="E34" s="21">
        <v>3420.8330264399997</v>
      </c>
      <c r="F34" s="21">
        <v>3836.6990915799997</v>
      </c>
      <c r="G34" s="21">
        <v>4405.5954183100002</v>
      </c>
      <c r="H34" s="21">
        <v>5883.2542653300006</v>
      </c>
      <c r="I34" s="21">
        <v>5844.9184455599998</v>
      </c>
      <c r="J34" s="21">
        <v>5957.8206812199996</v>
      </c>
      <c r="K34" s="21">
        <v>7148.3312421899991</v>
      </c>
      <c r="O34" s="14"/>
      <c r="P34" s="65"/>
      <c r="Q34" s="12"/>
      <c r="R34" s="13"/>
      <c r="S34" s="7"/>
      <c r="T34" s="11"/>
      <c r="U34" s="7"/>
    </row>
    <row r="35" spans="2:26" ht="37.5" customHeight="1">
      <c r="B35" s="117" t="s">
        <v>99</v>
      </c>
      <c r="C35" s="117"/>
      <c r="D35" s="117"/>
      <c r="E35" s="117"/>
      <c r="F35" s="117"/>
      <c r="G35" s="117"/>
      <c r="H35" s="117"/>
      <c r="I35" s="117"/>
      <c r="J35" s="117"/>
      <c r="K35" s="117"/>
      <c r="Q35" s="87"/>
      <c r="R35" s="65"/>
      <c r="S35" s="12"/>
      <c r="T35" s="11"/>
      <c r="U35" s="11"/>
      <c r="V35" s="7"/>
      <c r="W35" s="7"/>
    </row>
    <row r="36" spans="2:26">
      <c r="B36" s="6"/>
      <c r="R36" s="9"/>
      <c r="T36" s="4"/>
    </row>
    <row r="37" spans="2:26">
      <c r="B37" s="2"/>
      <c r="R37" s="9"/>
    </row>
    <row r="38" spans="2:26">
      <c r="R38" s="9"/>
      <c r="T38" s="7"/>
      <c r="U38" s="7"/>
      <c r="V38" s="7"/>
      <c r="W38" s="7"/>
      <c r="X38" s="7"/>
      <c r="Y38" s="7"/>
      <c r="Z38" s="7"/>
    </row>
    <row r="39" spans="2:26">
      <c r="R39" s="9"/>
      <c r="T39" s="7"/>
      <c r="U39" s="7"/>
      <c r="V39" s="7"/>
      <c r="W39" s="7"/>
      <c r="X39" s="7"/>
      <c r="Y39" s="7"/>
      <c r="Z39" s="7"/>
    </row>
    <row r="40" spans="2:26">
      <c r="R40" s="9"/>
      <c r="T40" s="7"/>
      <c r="U40" s="10" t="s">
        <v>10</v>
      </c>
      <c r="V40" s="7"/>
      <c r="W40" s="7"/>
      <c r="X40" s="7"/>
      <c r="Y40" s="7"/>
      <c r="Z40" s="7"/>
    </row>
    <row r="41" spans="2:26">
      <c r="R41" s="9"/>
      <c r="T41" s="7"/>
      <c r="U41" s="7" t="s">
        <v>9</v>
      </c>
      <c r="V41" s="7" t="s">
        <v>8</v>
      </c>
      <c r="W41" s="7" t="s">
        <v>7</v>
      </c>
      <c r="X41" s="7"/>
      <c r="Y41" s="7"/>
      <c r="Z41" s="7"/>
    </row>
    <row r="42" spans="2:26">
      <c r="T42" s="7"/>
      <c r="U42" s="8"/>
      <c r="V42" s="8"/>
      <c r="W42" s="7"/>
      <c r="X42" s="7"/>
      <c r="Y42" s="7"/>
      <c r="Z42" s="7"/>
    </row>
    <row r="43" spans="2:26">
      <c r="T43" s="7"/>
      <c r="U43" s="8">
        <v>3867.2887077099995</v>
      </c>
      <c r="V43" s="8">
        <v>0</v>
      </c>
      <c r="W43" s="8">
        <v>3867.2887077099995</v>
      </c>
      <c r="X43" s="7" t="s">
        <v>6</v>
      </c>
      <c r="Y43" s="7"/>
      <c r="Z43" s="7"/>
    </row>
    <row r="44" spans="2:26">
      <c r="T44" s="7"/>
      <c r="U44" s="8">
        <v>3867.2887077099995</v>
      </c>
      <c r="V44" s="8">
        <v>0</v>
      </c>
      <c r="W44" s="8">
        <v>0</v>
      </c>
      <c r="X44" s="7" t="s">
        <v>5</v>
      </c>
      <c r="Y44" s="7"/>
      <c r="Z44" s="7"/>
    </row>
    <row r="45" spans="2:26">
      <c r="T45" s="7"/>
      <c r="U45" s="8">
        <v>3867.2887077099995</v>
      </c>
      <c r="V45" s="8">
        <v>347.73471604399998</v>
      </c>
      <c r="W45" s="8">
        <v>347.73471604399998</v>
      </c>
      <c r="X45" s="7" t="s">
        <v>4</v>
      </c>
      <c r="Y45" s="7"/>
      <c r="Z45" s="7"/>
    </row>
    <row r="46" spans="2:26">
      <c r="T46" s="7"/>
      <c r="U46" s="8">
        <v>4215.0234237539999</v>
      </c>
      <c r="V46" s="8">
        <v>251.39094305600065</v>
      </c>
      <c r="W46" s="8">
        <v>251.39094305600065</v>
      </c>
      <c r="X46" s="7" t="s">
        <v>3</v>
      </c>
      <c r="Y46" s="7"/>
      <c r="Z46" s="7"/>
    </row>
    <row r="47" spans="2:26">
      <c r="T47" s="7"/>
      <c r="U47" s="8">
        <v>4464.6957825500003</v>
      </c>
      <c r="V47" s="8">
        <v>1.7185842599999999</v>
      </c>
      <c r="W47" s="8">
        <v>-1.7185842599999999</v>
      </c>
      <c r="X47" s="7" t="s">
        <v>2</v>
      </c>
      <c r="Y47" s="7"/>
      <c r="Z47" s="7"/>
    </row>
    <row r="48" spans="2:26">
      <c r="T48" s="7"/>
      <c r="U48" s="8">
        <v>4464.6957825500003</v>
      </c>
      <c r="V48" s="8"/>
      <c r="W48" s="8">
        <v>4464.6957825500003</v>
      </c>
      <c r="X48" s="7" t="s">
        <v>1</v>
      </c>
      <c r="Y48" s="7"/>
      <c r="Z48" s="7"/>
    </row>
    <row r="49" spans="2:26">
      <c r="T49" s="7"/>
      <c r="U49" s="7"/>
      <c r="V49" s="7"/>
      <c r="W49" s="7"/>
      <c r="X49" s="7"/>
      <c r="Y49" s="7"/>
      <c r="Z49" s="7"/>
    </row>
    <row r="50" spans="2:26">
      <c r="T50" s="7"/>
      <c r="U50" s="7"/>
      <c r="V50" s="7"/>
      <c r="W50" s="7"/>
      <c r="X50" s="7"/>
      <c r="Y50" s="7"/>
      <c r="Z50" s="7"/>
    </row>
    <row r="51" spans="2:26"/>
    <row r="52" spans="2:26"/>
    <row r="53" spans="2:26"/>
    <row r="54" spans="2:26">
      <c r="L54" s="2"/>
    </row>
    <row r="55" spans="2:26">
      <c r="L55" s="2"/>
    </row>
    <row r="56" spans="2:26">
      <c r="B56" s="6"/>
      <c r="C56" s="2"/>
      <c r="D56" s="2"/>
      <c r="E56" s="2"/>
      <c r="F56" s="2"/>
      <c r="G56" s="5"/>
      <c r="H56" s="2"/>
      <c r="I56" s="4"/>
      <c r="J56" s="4"/>
      <c r="K56" s="4"/>
      <c r="L56" s="2"/>
      <c r="M56" s="2"/>
      <c r="N56" s="2"/>
      <c r="O56" s="2"/>
      <c r="P56" s="2"/>
      <c r="Q56" s="2"/>
    </row>
    <row r="57" spans="2:26">
      <c r="B57" s="2"/>
      <c r="C57" s="3"/>
      <c r="D57" s="3"/>
      <c r="E57" s="3"/>
      <c r="F57" s="3"/>
      <c r="G57" s="2"/>
      <c r="H57" s="2"/>
      <c r="I57" s="2"/>
      <c r="J57" s="2"/>
      <c r="K57" s="2"/>
      <c r="L57" s="2"/>
      <c r="M57" s="2"/>
      <c r="N57" s="2"/>
      <c r="O57" s="2"/>
      <c r="P57" s="2"/>
      <c r="Q57" s="2"/>
    </row>
    <row r="58" spans="2:26">
      <c r="B58" s="2"/>
      <c r="C58" s="2"/>
      <c r="D58" s="2"/>
      <c r="E58" s="2"/>
      <c r="F58" s="2"/>
      <c r="G58" s="2"/>
      <c r="H58" s="2"/>
      <c r="I58" s="2"/>
      <c r="J58" s="2"/>
      <c r="K58" s="2"/>
      <c r="L58" s="2"/>
      <c r="M58" s="2"/>
      <c r="N58" s="2"/>
      <c r="O58" s="2"/>
      <c r="P58" s="2"/>
      <c r="Q58" s="2"/>
    </row>
    <row r="59" spans="2:26">
      <c r="B59" s="2"/>
      <c r="C59" s="2"/>
      <c r="D59" s="2"/>
      <c r="E59" s="2"/>
      <c r="F59" s="2"/>
      <c r="G59" s="2"/>
      <c r="H59" s="2"/>
      <c r="I59" s="2"/>
      <c r="J59" s="2"/>
      <c r="K59" s="2"/>
      <c r="L59" s="2"/>
      <c r="M59" s="2"/>
      <c r="N59" s="2"/>
      <c r="O59" s="2"/>
      <c r="P59" s="2"/>
      <c r="Q59" s="2"/>
    </row>
    <row r="60" spans="2:26">
      <c r="B60" s="2"/>
      <c r="C60" s="2"/>
      <c r="D60" s="2"/>
      <c r="E60" s="2"/>
      <c r="F60" s="2"/>
      <c r="G60" s="2"/>
      <c r="H60" s="2"/>
      <c r="I60" s="2"/>
      <c r="J60" s="2"/>
      <c r="K60" s="2"/>
      <c r="L60" s="2"/>
      <c r="M60" s="2"/>
      <c r="N60" s="2"/>
      <c r="O60" s="2"/>
      <c r="P60" s="2"/>
      <c r="Q60" s="2"/>
    </row>
    <row r="61" spans="2:26">
      <c r="B61" s="2"/>
      <c r="C61" s="2"/>
      <c r="D61" s="2"/>
      <c r="E61" s="2"/>
      <c r="F61" s="2"/>
      <c r="G61" s="2"/>
      <c r="H61" s="2"/>
      <c r="I61" s="2"/>
      <c r="J61" s="2"/>
      <c r="K61" s="2"/>
      <c r="L61" s="2"/>
      <c r="M61" s="2"/>
      <c r="N61" s="2"/>
      <c r="O61" s="2"/>
      <c r="P61" s="2"/>
      <c r="Q61" s="2"/>
    </row>
    <row r="62" spans="2:26">
      <c r="B62" s="2"/>
      <c r="C62" s="2"/>
      <c r="D62" s="2"/>
      <c r="E62" s="2"/>
      <c r="F62" s="2"/>
      <c r="G62" s="2"/>
      <c r="H62" s="2"/>
      <c r="I62" s="2"/>
      <c r="J62" s="2"/>
      <c r="K62" s="2"/>
      <c r="L62" s="2"/>
      <c r="M62" s="2"/>
      <c r="N62" s="2"/>
      <c r="O62" s="2"/>
      <c r="P62" s="2"/>
      <c r="Q62" s="2"/>
    </row>
    <row r="63" spans="2:26">
      <c r="B63" s="2"/>
      <c r="C63" s="2"/>
      <c r="D63" s="2"/>
      <c r="E63" s="2"/>
      <c r="F63" s="2"/>
      <c r="G63" s="2"/>
      <c r="H63" s="2"/>
      <c r="I63" s="2"/>
      <c r="J63" s="2"/>
      <c r="K63" s="2"/>
      <c r="L63" s="2"/>
      <c r="M63" s="2"/>
      <c r="N63" s="2"/>
      <c r="O63" s="2"/>
      <c r="P63" s="2"/>
      <c r="Q63" s="2"/>
    </row>
    <row r="64" spans="2:26">
      <c r="B64" s="2"/>
      <c r="C64" s="2"/>
      <c r="D64" s="2"/>
      <c r="E64" s="2"/>
      <c r="F64" s="2"/>
      <c r="G64" s="2"/>
      <c r="H64" s="2"/>
      <c r="I64" s="2"/>
      <c r="J64" s="2"/>
      <c r="K64" s="2"/>
      <c r="L64" s="2"/>
      <c r="M64" s="2"/>
      <c r="N64" s="2"/>
      <c r="O64" s="2"/>
      <c r="P64" s="2"/>
      <c r="Q64" s="2"/>
    </row>
    <row r="65" spans="2:17">
      <c r="B65" s="2"/>
      <c r="C65" s="2"/>
      <c r="D65" s="2"/>
      <c r="E65" s="2"/>
      <c r="F65" s="2"/>
      <c r="G65" s="2"/>
      <c r="H65" s="2"/>
      <c r="I65" s="2"/>
      <c r="J65" s="2"/>
      <c r="K65" s="2"/>
      <c r="L65" s="2"/>
      <c r="M65" s="2"/>
      <c r="N65" s="2"/>
      <c r="O65" s="2"/>
      <c r="P65" s="2"/>
      <c r="Q65" s="2"/>
    </row>
    <row r="66" spans="2:17">
      <c r="B66" s="2"/>
      <c r="C66" s="2"/>
      <c r="D66" s="2"/>
      <c r="E66" s="2"/>
      <c r="F66" s="2"/>
      <c r="G66" s="2"/>
      <c r="H66" s="2"/>
      <c r="I66" s="2"/>
      <c r="J66" s="2"/>
      <c r="K66" s="2"/>
      <c r="L66" s="2"/>
      <c r="M66" s="2"/>
      <c r="N66" s="2"/>
      <c r="O66" s="2"/>
      <c r="P66" s="2"/>
      <c r="Q66" s="2"/>
    </row>
    <row r="67" spans="2:17">
      <c r="B67" s="2"/>
      <c r="C67" s="2"/>
      <c r="D67" s="2"/>
      <c r="E67" s="2"/>
      <c r="F67" s="2"/>
      <c r="G67" s="2"/>
      <c r="H67" s="2"/>
      <c r="I67" s="2"/>
      <c r="J67" s="2"/>
      <c r="K67" s="2"/>
      <c r="L67" s="2"/>
      <c r="M67" s="2"/>
      <c r="N67" s="2"/>
      <c r="O67" s="2"/>
      <c r="P67" s="2"/>
      <c r="Q67" s="2"/>
    </row>
    <row r="68" spans="2:17">
      <c r="B68" s="2"/>
      <c r="C68" s="2"/>
      <c r="D68" s="2"/>
      <c r="E68" s="2"/>
      <c r="F68" s="2"/>
      <c r="G68" s="2"/>
      <c r="H68" s="2"/>
      <c r="I68" s="2"/>
      <c r="J68" s="2"/>
      <c r="K68" s="2"/>
      <c r="L68" s="2"/>
      <c r="M68" s="2"/>
      <c r="N68" s="2"/>
      <c r="O68" s="2"/>
      <c r="P68" s="2"/>
      <c r="Q68" s="2"/>
    </row>
    <row r="69" spans="2:17">
      <c r="B69" s="2"/>
      <c r="C69" s="2"/>
      <c r="D69" s="2"/>
      <c r="E69" s="2"/>
      <c r="F69" s="2"/>
      <c r="G69" s="2"/>
      <c r="H69" s="2"/>
      <c r="I69" s="2"/>
      <c r="J69" s="2"/>
      <c r="K69" s="2"/>
      <c r="L69" s="2"/>
      <c r="M69" s="2"/>
      <c r="N69" s="2"/>
      <c r="O69" s="2"/>
      <c r="P69" s="2"/>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F73" s="2"/>
      <c r="G73" s="2"/>
      <c r="H73" s="2"/>
      <c r="I73" s="2"/>
      <c r="J73" s="2"/>
      <c r="K73" s="2"/>
      <c r="L73" s="2"/>
      <c r="M73" s="2"/>
      <c r="N73" s="2"/>
      <c r="O73" s="2"/>
      <c r="P73" s="2"/>
      <c r="Q73" s="2"/>
    </row>
    <row r="74" spans="2:17">
      <c r="B74" s="2"/>
      <c r="C74" s="2"/>
      <c r="D74" s="2"/>
      <c r="E74" s="2"/>
      <c r="F74" s="2"/>
      <c r="G74" s="2"/>
      <c r="H74" s="2"/>
      <c r="I74" s="2"/>
      <c r="J74" s="2"/>
      <c r="K74" s="2"/>
      <c r="M74" s="2"/>
      <c r="N74" s="2"/>
      <c r="O74" s="2"/>
      <c r="P74" s="2"/>
      <c r="Q74" s="2"/>
    </row>
    <row r="75" spans="2:17">
      <c r="B75" s="2"/>
      <c r="C75" s="2"/>
      <c r="D75" s="2"/>
      <c r="E75" s="2"/>
      <c r="F75" s="2"/>
      <c r="G75" s="2"/>
      <c r="H75" s="2"/>
      <c r="I75" s="2"/>
      <c r="J75" s="2"/>
      <c r="K75" s="2"/>
      <c r="M75" s="2"/>
      <c r="N75" s="2"/>
      <c r="O75" s="2"/>
      <c r="P75" s="2"/>
      <c r="Q75" s="2"/>
    </row>
  </sheetData>
  <mergeCells count="27">
    <mergeCell ref="I28:K28"/>
    <mergeCell ref="H28:H29"/>
    <mergeCell ref="B35:K35"/>
    <mergeCell ref="R25:R26"/>
    <mergeCell ref="C4:C5"/>
    <mergeCell ref="D4:D5"/>
    <mergeCell ref="E4:E5"/>
    <mergeCell ref="F4:F5"/>
    <mergeCell ref="G4:G5"/>
    <mergeCell ref="D16:D17"/>
    <mergeCell ref="E16:E17"/>
    <mergeCell ref="F16:F17"/>
    <mergeCell ref="G16:G17"/>
    <mergeCell ref="B13:H13"/>
    <mergeCell ref="B14:I14"/>
    <mergeCell ref="C28:C29"/>
    <mergeCell ref="D28:D29"/>
    <mergeCell ref="E28:E29"/>
    <mergeCell ref="F28:F29"/>
    <mergeCell ref="G28:G29"/>
    <mergeCell ref="I4:J4"/>
    <mergeCell ref="L4:L5"/>
    <mergeCell ref="B24:K24"/>
    <mergeCell ref="B25:J25"/>
    <mergeCell ref="H16:H17"/>
    <mergeCell ref="C16:C17"/>
    <mergeCell ref="H4:H5"/>
  </mergeCells>
  <conditionalFormatting sqref="C26:G28 F33 C31:C33 E31:E33 C27:F32 F30:I32 P29:P33 C27:H29 I27:I28 M27:R28 L26 J27:K27 C6:F11 I11:N11 G10:I11 G6:I8 K10:L11 L6:L8 J29:K32 M29:O32 L28:L31">
    <cfRule type="cellIs" dxfId="12" priority="2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tabSelected="1" view="pageBreakPreview" zoomScale="85" zoomScaleNormal="85" zoomScaleSheetLayoutView="85" workbookViewId="0">
      <selection activeCell="C7" sqref="C7"/>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69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4" t="s">
        <v>72</v>
      </c>
      <c r="C5" s="128" t="s">
        <v>105</v>
      </c>
      <c r="D5" s="124" t="s">
        <v>87</v>
      </c>
      <c r="E5" s="124" t="s">
        <v>88</v>
      </c>
      <c r="F5" s="124" t="s">
        <v>89</v>
      </c>
      <c r="G5" s="124" t="s">
        <v>90</v>
      </c>
      <c r="H5" s="124" t="s">
        <v>73</v>
      </c>
    </row>
    <row r="6" spans="1:13" ht="20.25" customHeight="1">
      <c r="B6" s="116"/>
      <c r="C6" s="129"/>
      <c r="D6" s="116"/>
      <c r="E6" s="116"/>
      <c r="F6" s="116"/>
      <c r="G6" s="116"/>
      <c r="H6" s="116"/>
    </row>
    <row r="7" spans="1:13" ht="20.25" customHeight="1">
      <c r="B7" s="107" t="s">
        <v>27</v>
      </c>
      <c r="C7" s="58">
        <v>-3.3797801059999633E-2</v>
      </c>
      <c r="D7" s="33">
        <v>-2.7427528457099171E-2</v>
      </c>
      <c r="E7" s="33">
        <v>-5.0565694362506242E-2</v>
      </c>
      <c r="F7" s="33">
        <v>-3.820071765689026E-2</v>
      </c>
      <c r="G7" s="33"/>
      <c r="H7" s="33"/>
    </row>
    <row r="8" spans="1:13" ht="20.25" customHeight="1">
      <c r="B8" s="108" t="s">
        <v>74</v>
      </c>
      <c r="C8" s="33">
        <v>-4.5056438543998212E-2</v>
      </c>
      <c r="D8" s="33">
        <v>-8.0715961097690414E-3</v>
      </c>
      <c r="E8" s="33">
        <v>-2.9197250952618048E-2</v>
      </c>
      <c r="F8" s="33">
        <v>3.7918608999296666E-2</v>
      </c>
      <c r="G8" s="33"/>
      <c r="H8" s="33"/>
    </row>
    <row r="9" spans="1:13" ht="20.25" customHeight="1">
      <c r="B9" s="109" t="s">
        <v>19</v>
      </c>
      <c r="C9" s="33">
        <v>-2.5398942097999977E-2</v>
      </c>
      <c r="D9" s="33">
        <v>-4.6429772023159899E-3</v>
      </c>
      <c r="E9" s="33">
        <v>-1.5347176311485744E-2</v>
      </c>
      <c r="F9" s="33">
        <v>6.2030244258773459E-2</v>
      </c>
      <c r="G9" s="33"/>
      <c r="H9" s="33"/>
    </row>
    <row r="10" spans="1:13" ht="20.25" customHeight="1">
      <c r="B10" s="110" t="s">
        <v>18</v>
      </c>
      <c r="C10" s="35">
        <v>-1.9544891939959896E-3</v>
      </c>
      <c r="D10" s="35">
        <v>4.7312444829017641E-2</v>
      </c>
      <c r="E10" s="35">
        <v>9.6709548038614646E-2</v>
      </c>
      <c r="F10" s="35">
        <v>0.26707111409542628</v>
      </c>
      <c r="G10" s="35"/>
      <c r="H10" s="35"/>
    </row>
    <row r="11" spans="1:13" ht="20.25" customHeight="1">
      <c r="B11" s="6" t="s">
        <v>75</v>
      </c>
      <c r="C11" s="34">
        <v>-2.811209019299965E-2</v>
      </c>
      <c r="D11" s="59">
        <v>-6.4639333185319003E-3</v>
      </c>
      <c r="E11" s="59">
        <v>-1.5554379518716632E-2</v>
      </c>
      <c r="F11" s="59">
        <v>3.9938671704468964E-2</v>
      </c>
      <c r="G11" s="59">
        <v>4.1122479873065831E-2</v>
      </c>
      <c r="H11" s="59">
        <v>4.373049370585802E-2</v>
      </c>
    </row>
    <row r="12" spans="1:13" ht="20.25" customHeight="1">
      <c r="B12" s="6" t="s">
        <v>26</v>
      </c>
      <c r="C12" s="33">
        <v>4.5086312932094863E-2</v>
      </c>
      <c r="D12" s="33">
        <v>4.120008451299384E-2</v>
      </c>
      <c r="E12" s="33">
        <v>2.9669870455495184E-2</v>
      </c>
      <c r="F12" s="33">
        <v>-4.8483327219014827E-2</v>
      </c>
      <c r="G12" s="33">
        <v>-2.3471697050683638E-2</v>
      </c>
      <c r="H12" s="33">
        <v>-1.4522416137153327E-2</v>
      </c>
    </row>
    <row r="13" spans="1:13" ht="20.25" customHeight="1">
      <c r="B13" s="32" t="s">
        <v>76</v>
      </c>
      <c r="C13" s="31">
        <f>ROUND(C12,4)+ROUND(C11,4)</f>
        <v>1.7000000000000001E-2</v>
      </c>
      <c r="D13" s="31">
        <f t="shared" ref="D13:H13" si="0">ROUND(D12,4)+ROUND(D11,4)</f>
        <v>3.4700000000000002E-2</v>
      </c>
      <c r="E13" s="31">
        <f t="shared" si="0"/>
        <v>1.4100000000000001E-2</v>
      </c>
      <c r="F13" s="31">
        <f t="shared" si="0"/>
        <v>-8.6000000000000035E-3</v>
      </c>
      <c r="G13" s="31">
        <f t="shared" si="0"/>
        <v>1.7599999999999998E-2</v>
      </c>
      <c r="H13" s="31">
        <f t="shared" si="0"/>
        <v>2.9200000000000004E-2</v>
      </c>
    </row>
    <row r="14" spans="1:13" ht="20.25" customHeight="1">
      <c r="B14" s="125" t="s">
        <v>77</v>
      </c>
      <c r="C14" s="125"/>
      <c r="D14" s="125"/>
      <c r="E14" s="125"/>
      <c r="F14" s="125"/>
      <c r="G14" s="125"/>
      <c r="H14" s="125"/>
    </row>
    <row r="15" spans="1:13" s="54" customFormat="1" ht="20.25" customHeight="1">
      <c r="B15" s="130" t="s">
        <v>78</v>
      </c>
      <c r="C15" s="130"/>
      <c r="D15" s="130"/>
      <c r="E15" s="130"/>
      <c r="F15" s="94"/>
      <c r="G15" s="94"/>
      <c r="H15" s="94"/>
    </row>
    <row r="16" spans="1:13" s="54" customFormat="1" ht="12.75" customHeight="1">
      <c r="B16" s="126" t="s">
        <v>100</v>
      </c>
      <c r="C16" s="126"/>
      <c r="D16" s="126"/>
      <c r="E16" s="126"/>
      <c r="F16" s="126"/>
      <c r="G16" s="126"/>
      <c r="H16" s="126"/>
    </row>
    <row r="17" spans="2:8" s="54" customFormat="1" ht="12.75" customHeight="1">
      <c r="B17" s="126" t="s">
        <v>101</v>
      </c>
      <c r="C17" s="126"/>
      <c r="D17" s="126"/>
      <c r="E17" s="126"/>
      <c r="F17" s="126"/>
      <c r="G17" s="126"/>
      <c r="H17" s="126"/>
    </row>
    <row r="18" spans="2:8" ht="15" customHeight="1">
      <c r="B18" s="127"/>
      <c r="C18" s="127"/>
      <c r="D18" s="127"/>
      <c r="E18" s="127"/>
      <c r="F18" s="127"/>
      <c r="G18" s="127"/>
      <c r="H18" s="127"/>
    </row>
    <row r="19" spans="2:8" ht="15" customHeight="1">
      <c r="B19" s="55"/>
      <c r="C19" s="55"/>
      <c r="D19" s="55"/>
      <c r="E19" s="55"/>
      <c r="F19" s="55"/>
      <c r="G19" s="55"/>
      <c r="H19" s="55"/>
    </row>
    <row r="20" spans="2:8" ht="15" customHeight="1"/>
    <row r="21" spans="2:8" ht="121.5" customHeight="1">
      <c r="B21" s="123" t="s">
        <v>70</v>
      </c>
      <c r="C21" s="123"/>
      <c r="D21" s="123"/>
      <c r="E21" s="123"/>
      <c r="F21" s="123"/>
      <c r="G21" s="123"/>
      <c r="H21" s="123"/>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dimension ref="A1:G81"/>
  <sheetViews>
    <sheetView topLeftCell="A64" workbookViewId="0">
      <selection activeCell="E81" sqref="E81"/>
    </sheetView>
  </sheetViews>
  <sheetFormatPr baseColWidth="10" defaultColWidth="0" defaultRowHeight="1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c r="B1" s="131" t="s">
        <v>28</v>
      </c>
      <c r="C1" s="131"/>
      <c r="D1" s="131"/>
      <c r="E1" s="131"/>
    </row>
    <row r="2" spans="2:5" ht="33.75" customHeight="1">
      <c r="B2" s="132"/>
      <c r="C2" s="132"/>
      <c r="D2" s="132"/>
      <c r="E2" s="132"/>
    </row>
    <row r="3" spans="2:5">
      <c r="B3" s="39" t="s">
        <v>29</v>
      </c>
      <c r="C3" s="39" t="s">
        <v>30</v>
      </c>
      <c r="D3" s="40"/>
      <c r="E3" s="60" t="s">
        <v>31</v>
      </c>
    </row>
    <row r="4" spans="2:5">
      <c r="B4" s="41">
        <v>39082</v>
      </c>
      <c r="C4" s="42">
        <v>0.09</v>
      </c>
      <c r="D4" s="43"/>
      <c r="E4" s="44">
        <v>604.54</v>
      </c>
    </row>
    <row r="5" spans="2:5">
      <c r="B5" s="41">
        <v>39113</v>
      </c>
      <c r="C5" s="42">
        <v>607.54999999999995</v>
      </c>
      <c r="E5" s="44">
        <v>0</v>
      </c>
    </row>
    <row r="6" spans="2:5">
      <c r="B6" s="41">
        <v>39141</v>
      </c>
      <c r="C6" s="42">
        <v>610.02</v>
      </c>
      <c r="E6" s="44">
        <v>0</v>
      </c>
    </row>
    <row r="7" spans="2:5">
      <c r="B7" s="41">
        <v>39172</v>
      </c>
      <c r="C7" s="42">
        <v>613.48</v>
      </c>
      <c r="E7" s="44">
        <v>0</v>
      </c>
    </row>
    <row r="8" spans="2:5">
      <c r="B8" s="41">
        <v>39202</v>
      </c>
      <c r="C8" s="42">
        <v>616.69000000000005</v>
      </c>
      <c r="E8" s="44">
        <v>0</v>
      </c>
    </row>
    <row r="9" spans="2:5">
      <c r="B9" s="41">
        <v>39233</v>
      </c>
      <c r="C9" s="42">
        <v>609.61</v>
      </c>
      <c r="E9" s="44">
        <v>736.35</v>
      </c>
    </row>
    <row r="10" spans="2:5">
      <c r="B10" s="41">
        <v>39263</v>
      </c>
      <c r="C10" s="42">
        <v>1350.27</v>
      </c>
      <c r="E10" s="44">
        <v>0</v>
      </c>
    </row>
    <row r="11" spans="2:5">
      <c r="B11" s="41">
        <v>39294</v>
      </c>
      <c r="C11" s="42">
        <v>1374.8</v>
      </c>
      <c r="E11" s="44">
        <v>0</v>
      </c>
    </row>
    <row r="12" spans="2:5">
      <c r="B12" s="41">
        <v>39325</v>
      </c>
      <c r="C12" s="42">
        <v>1388.52</v>
      </c>
      <c r="E12" s="44">
        <v>0</v>
      </c>
    </row>
    <row r="13" spans="2:5">
      <c r="B13" s="41">
        <v>39355</v>
      </c>
      <c r="C13" s="42">
        <v>1419.17</v>
      </c>
      <c r="E13" s="44">
        <v>0</v>
      </c>
    </row>
    <row r="14" spans="2:5">
      <c r="B14" s="41">
        <v>39386</v>
      </c>
      <c r="C14" s="42">
        <v>1435.86</v>
      </c>
      <c r="E14" s="44">
        <v>0</v>
      </c>
    </row>
    <row r="15" spans="2:5">
      <c r="B15" s="41">
        <v>39416</v>
      </c>
      <c r="C15" s="42">
        <v>1469.34</v>
      </c>
      <c r="E15" s="44">
        <v>0</v>
      </c>
    </row>
    <row r="16" spans="2:5">
      <c r="B16" s="41">
        <v>39447</v>
      </c>
      <c r="C16" s="42">
        <v>1466.35</v>
      </c>
      <c r="E16" s="44">
        <v>0</v>
      </c>
    </row>
    <row r="17" spans="2:5">
      <c r="B17" s="41">
        <v>39478</v>
      </c>
      <c r="C17" s="42">
        <v>1506.3</v>
      </c>
      <c r="E17" s="44">
        <v>0</v>
      </c>
    </row>
    <row r="18" spans="2:5">
      <c r="B18" s="41">
        <v>39507</v>
      </c>
      <c r="C18" s="42">
        <v>1536.97</v>
      </c>
      <c r="E18" s="44">
        <v>0</v>
      </c>
    </row>
    <row r="19" spans="2:5">
      <c r="B19" s="41">
        <v>39538</v>
      </c>
      <c r="C19" s="42">
        <v>1574.3</v>
      </c>
      <c r="E19" s="44">
        <v>0</v>
      </c>
    </row>
    <row r="20" spans="2:5">
      <c r="B20" s="41">
        <v>39568</v>
      </c>
      <c r="C20" s="42">
        <v>1543.36</v>
      </c>
      <c r="E20" s="44">
        <v>0</v>
      </c>
    </row>
    <row r="21" spans="2:5">
      <c r="B21" s="41">
        <v>39599</v>
      </c>
      <c r="C21" s="42">
        <v>1525.28</v>
      </c>
      <c r="E21" s="44">
        <v>909.07</v>
      </c>
    </row>
    <row r="22" spans="2:5">
      <c r="B22" s="41">
        <v>39629</v>
      </c>
      <c r="C22" s="42">
        <v>2451.71</v>
      </c>
      <c r="E22" s="44">
        <v>0</v>
      </c>
    </row>
    <row r="23" spans="2:5">
      <c r="B23" s="41">
        <v>39660</v>
      </c>
      <c r="C23" s="42">
        <v>2452.27</v>
      </c>
      <c r="E23" s="44">
        <v>0</v>
      </c>
    </row>
    <row r="24" spans="2:5">
      <c r="B24" s="41">
        <v>39691</v>
      </c>
      <c r="C24" s="42">
        <v>2414.5300000000002</v>
      </c>
      <c r="E24" s="44">
        <v>0</v>
      </c>
    </row>
    <row r="25" spans="2:5">
      <c r="B25" s="41">
        <v>39721</v>
      </c>
      <c r="C25" s="42">
        <v>2390.2199999999998</v>
      </c>
      <c r="E25" s="44">
        <v>0</v>
      </c>
    </row>
    <row r="26" spans="2:5">
      <c r="B26" s="41">
        <v>39752</v>
      </c>
      <c r="C26" s="42">
        <v>2330.66</v>
      </c>
      <c r="E26" s="44">
        <v>0</v>
      </c>
    </row>
    <row r="27" spans="2:5">
      <c r="B27" s="41">
        <v>39782</v>
      </c>
      <c r="C27" s="42">
        <v>2376.77</v>
      </c>
      <c r="E27" s="44">
        <v>0</v>
      </c>
    </row>
    <row r="28" spans="2:5">
      <c r="B28" s="41">
        <v>39813</v>
      </c>
      <c r="C28" s="42">
        <v>2506.7600000000002</v>
      </c>
      <c r="E28" s="44">
        <v>0</v>
      </c>
    </row>
    <row r="29" spans="2:5">
      <c r="B29" s="41">
        <v>39844</v>
      </c>
      <c r="C29" s="42">
        <v>2423.36</v>
      </c>
      <c r="E29" s="44">
        <v>0</v>
      </c>
    </row>
    <row r="30" spans="2:5">
      <c r="B30" s="41">
        <v>39872</v>
      </c>
      <c r="C30" s="42">
        <v>2397.7199999999998</v>
      </c>
      <c r="E30" s="44">
        <v>0</v>
      </c>
    </row>
    <row r="31" spans="2:5">
      <c r="B31" s="41">
        <v>39903</v>
      </c>
      <c r="C31" s="42">
        <v>2458.0700000000002</v>
      </c>
      <c r="E31" s="44">
        <v>0</v>
      </c>
    </row>
    <row r="32" spans="2:5">
      <c r="B32" s="41">
        <v>39933</v>
      </c>
      <c r="C32" s="42">
        <v>2447.63</v>
      </c>
      <c r="E32" s="44">
        <v>0</v>
      </c>
    </row>
    <row r="33" spans="2:5">
      <c r="B33" s="41">
        <v>39964</v>
      </c>
      <c r="C33" s="42">
        <v>2515.16</v>
      </c>
      <c r="E33" s="44">
        <v>0</v>
      </c>
    </row>
    <row r="34" spans="2:5">
      <c r="B34" s="41">
        <v>39994</v>
      </c>
      <c r="C34" s="42">
        <v>2503.09</v>
      </c>
      <c r="E34" s="44">
        <v>836.71</v>
      </c>
    </row>
    <row r="35" spans="2:5">
      <c r="B35" s="41">
        <v>40025</v>
      </c>
      <c r="C35" s="42">
        <v>3367.24</v>
      </c>
      <c r="E35" s="44">
        <v>0</v>
      </c>
    </row>
    <row r="36" spans="2:5">
      <c r="B36" s="41">
        <v>40056</v>
      </c>
      <c r="C36" s="42">
        <v>3407.09</v>
      </c>
      <c r="E36" s="44">
        <v>0</v>
      </c>
    </row>
    <row r="37" spans="2:5">
      <c r="B37" s="41">
        <v>40086</v>
      </c>
      <c r="C37" s="42">
        <v>3456.98</v>
      </c>
      <c r="E37" s="44">
        <v>0</v>
      </c>
    </row>
    <row r="38" spans="2:5">
      <c r="B38" s="41">
        <v>40117</v>
      </c>
      <c r="C38" s="42">
        <v>3471.94</v>
      </c>
      <c r="E38" s="44">
        <v>0</v>
      </c>
    </row>
    <row r="39" spans="2:5">
      <c r="B39" s="41">
        <v>40147</v>
      </c>
      <c r="C39" s="42">
        <v>3536.23</v>
      </c>
      <c r="E39" s="44">
        <v>0</v>
      </c>
    </row>
    <row r="40" spans="2:5">
      <c r="B40" s="41">
        <v>40178</v>
      </c>
      <c r="C40" s="42">
        <v>3420.83</v>
      </c>
      <c r="E40" s="44">
        <v>0</v>
      </c>
    </row>
    <row r="41" spans="2:5">
      <c r="B41" s="41">
        <v>40209</v>
      </c>
      <c r="C41" s="42">
        <v>3412.98</v>
      </c>
      <c r="E41" s="44">
        <v>0</v>
      </c>
    </row>
    <row r="42" spans="2:5">
      <c r="B42" s="41">
        <v>40237</v>
      </c>
      <c r="C42" s="42">
        <v>3406.66</v>
      </c>
      <c r="E42" s="44">
        <v>0</v>
      </c>
    </row>
    <row r="43" spans="2:5">
      <c r="B43" s="41">
        <v>40268</v>
      </c>
      <c r="C43" s="42">
        <v>3373.68</v>
      </c>
      <c r="E43" s="44">
        <v>0</v>
      </c>
    </row>
    <row r="44" spans="2:5">
      <c r="B44" s="41">
        <v>40298</v>
      </c>
      <c r="C44" s="42">
        <v>3364.87</v>
      </c>
      <c r="E44" s="44">
        <v>0</v>
      </c>
    </row>
    <row r="45" spans="2:5">
      <c r="B45" s="41">
        <v>40329</v>
      </c>
      <c r="C45" s="42">
        <v>3294.59</v>
      </c>
      <c r="E45" s="44">
        <v>0</v>
      </c>
    </row>
    <row r="46" spans="2:5">
      <c r="B46" s="41">
        <v>40359</v>
      </c>
      <c r="C46" s="42">
        <v>3318.9</v>
      </c>
      <c r="E46" s="44">
        <v>337.3</v>
      </c>
    </row>
    <row r="47" spans="2:5">
      <c r="B47" s="41">
        <v>40390</v>
      </c>
      <c r="C47" s="42">
        <v>3759.43</v>
      </c>
      <c r="E47" s="44">
        <v>0</v>
      </c>
    </row>
    <row r="48" spans="2:5">
      <c r="B48" s="41">
        <v>40421</v>
      </c>
      <c r="C48" s="42">
        <v>3762.72</v>
      </c>
      <c r="E48" s="44">
        <v>0</v>
      </c>
    </row>
    <row r="49" spans="2:5">
      <c r="B49" s="41">
        <v>40451</v>
      </c>
      <c r="C49" s="42">
        <v>3877.1</v>
      </c>
      <c r="E49" s="44">
        <v>0</v>
      </c>
    </row>
    <row r="50" spans="2:5">
      <c r="B50" s="41">
        <v>40482</v>
      </c>
      <c r="C50" s="42">
        <v>3918.11</v>
      </c>
      <c r="E50" s="44">
        <v>0</v>
      </c>
    </row>
    <row r="51" spans="2:5">
      <c r="B51" s="41">
        <v>40512</v>
      </c>
      <c r="C51" s="42">
        <v>3795.22</v>
      </c>
      <c r="E51" s="44">
        <v>0</v>
      </c>
    </row>
    <row r="52" spans="2:5">
      <c r="B52" s="41">
        <v>40543</v>
      </c>
      <c r="C52" s="42">
        <v>3836.7</v>
      </c>
      <c r="E52" s="44">
        <v>0</v>
      </c>
    </row>
    <row r="53" spans="2:5">
      <c r="B53" s="41">
        <v>40574</v>
      </c>
      <c r="C53" s="42">
        <v>3858.6</v>
      </c>
      <c r="E53" s="44">
        <v>0</v>
      </c>
    </row>
    <row r="54" spans="2:5">
      <c r="B54" s="41">
        <v>40602</v>
      </c>
      <c r="C54" s="42">
        <v>3871.26</v>
      </c>
      <c r="E54" s="44">
        <v>0</v>
      </c>
    </row>
    <row r="55" spans="2:5">
      <c r="B55" s="41">
        <v>40633</v>
      </c>
      <c r="C55" s="42">
        <v>3903.74</v>
      </c>
      <c r="E55" s="44">
        <v>0</v>
      </c>
    </row>
    <row r="56" spans="2:5">
      <c r="B56" s="41">
        <v>40663</v>
      </c>
      <c r="C56" s="42">
        <v>4002.66</v>
      </c>
      <c r="E56" s="44">
        <v>0</v>
      </c>
    </row>
    <row r="57" spans="2:5">
      <c r="B57" s="41">
        <v>40694</v>
      </c>
      <c r="C57" s="42">
        <v>3980.49</v>
      </c>
      <c r="E57" s="44">
        <v>0</v>
      </c>
    </row>
    <row r="58" spans="2:5">
      <c r="B58" s="41">
        <v>40724</v>
      </c>
      <c r="C58" s="42">
        <v>4000.9847456499992</v>
      </c>
      <c r="E58" s="44">
        <v>443.32335418999992</v>
      </c>
    </row>
    <row r="59" spans="2:5">
      <c r="B59" s="41">
        <v>40755</v>
      </c>
      <c r="C59" s="42">
        <v>4491.4165946200001</v>
      </c>
      <c r="E59" s="44">
        <v>0</v>
      </c>
    </row>
    <row r="60" spans="2:5">
      <c r="B60" s="41">
        <v>40786</v>
      </c>
      <c r="C60" s="42">
        <v>4546.2636313800003</v>
      </c>
      <c r="E60" s="44">
        <v>0</v>
      </c>
    </row>
    <row r="61" spans="2:5">
      <c r="B61" s="41">
        <v>40816</v>
      </c>
      <c r="C61" s="42">
        <v>4428.2131973399992</v>
      </c>
      <c r="E61" s="44">
        <v>0</v>
      </c>
    </row>
    <row r="62" spans="2:5">
      <c r="B62" s="41">
        <v>40847</v>
      </c>
      <c r="C62" s="42">
        <v>4493.6511727599991</v>
      </c>
      <c r="E62" s="44">
        <v>0</v>
      </c>
    </row>
    <row r="63" spans="2:5">
      <c r="B63" s="41">
        <v>40877</v>
      </c>
      <c r="C63" s="42">
        <v>4442.3168111300001</v>
      </c>
      <c r="E63" s="44">
        <v>0</v>
      </c>
    </row>
    <row r="64" spans="2:5">
      <c r="B64" s="41">
        <v>40908</v>
      </c>
      <c r="C64" s="42">
        <v>4405.5954183099993</v>
      </c>
      <c r="E64" s="44">
        <v>0</v>
      </c>
    </row>
    <row r="65" spans="2:5">
      <c r="B65" s="41">
        <v>40939</v>
      </c>
      <c r="C65" s="42">
        <v>4457.7310440000001</v>
      </c>
      <c r="E65" s="44">
        <v>0</v>
      </c>
    </row>
    <row r="66" spans="2:5">
      <c r="B66" s="41">
        <v>40968</v>
      </c>
      <c r="C66" s="42">
        <v>4464.6958310099999</v>
      </c>
      <c r="E66" s="44">
        <v>0</v>
      </c>
    </row>
    <row r="67" spans="2:5">
      <c r="B67" s="41">
        <v>40999</v>
      </c>
      <c r="C67" s="42">
        <v>4435.8829218500005</v>
      </c>
      <c r="E67" s="44">
        <v>0</v>
      </c>
    </row>
    <row r="68" spans="2:5">
      <c r="B68" s="41">
        <v>41029</v>
      </c>
      <c r="C68" s="42">
        <v>4471.4093841800004</v>
      </c>
      <c r="E68" s="44">
        <f>+D68-D75</f>
        <v>0</v>
      </c>
    </row>
    <row r="69" spans="2:5">
      <c r="B69" s="41">
        <v>41060</v>
      </c>
      <c r="C69" s="42">
        <v>4373.7284412299996</v>
      </c>
      <c r="E69" s="44">
        <v>0</v>
      </c>
    </row>
    <row r="70" spans="2:5">
      <c r="B70" s="41">
        <v>41090</v>
      </c>
      <c r="C70" s="42">
        <v>4425.1477039400006</v>
      </c>
      <c r="E70" s="44">
        <v>1197.3689266400002</v>
      </c>
    </row>
    <row r="71" spans="2:5">
      <c r="B71" s="41">
        <v>41121</v>
      </c>
      <c r="C71" s="42">
        <v>5702.6701384800008</v>
      </c>
      <c r="E71" s="44">
        <v>0</v>
      </c>
    </row>
    <row r="72" spans="2:5">
      <c r="B72" s="41">
        <v>41152</v>
      </c>
      <c r="C72" s="42">
        <v>5767.9400640699996</v>
      </c>
      <c r="E72" s="44">
        <v>0</v>
      </c>
    </row>
    <row r="73" spans="2:5">
      <c r="B73" s="41">
        <v>41182</v>
      </c>
      <c r="C73" s="42">
        <v>5852.9757182800004</v>
      </c>
      <c r="E73" s="44">
        <v>0</v>
      </c>
    </row>
    <row r="74" spans="2:5">
      <c r="B74" s="41">
        <v>41213</v>
      </c>
      <c r="C74" s="42">
        <v>5845.7840941499999</v>
      </c>
      <c r="E74" s="44">
        <v>0</v>
      </c>
    </row>
    <row r="75" spans="2:5">
      <c r="B75" s="41">
        <v>41243</v>
      </c>
      <c r="C75" s="42">
        <v>5869.6098344000002</v>
      </c>
      <c r="E75" s="44">
        <v>0</v>
      </c>
    </row>
    <row r="76" spans="2:5">
      <c r="B76" s="41">
        <v>41274</v>
      </c>
      <c r="C76" s="86">
        <v>5883.2542653299997</v>
      </c>
      <c r="E76" s="44">
        <v>0</v>
      </c>
    </row>
    <row r="77" spans="2:5">
      <c r="B77" s="41">
        <v>41305</v>
      </c>
      <c r="C77" s="43">
        <v>5890.1727480899999</v>
      </c>
      <c r="E77" s="44">
        <v>0</v>
      </c>
    </row>
    <row r="78" spans="2:5">
      <c r="B78" s="41">
        <v>41333</v>
      </c>
      <c r="C78" s="42">
        <v>5829.1336493199997</v>
      </c>
      <c r="E78" s="44">
        <v>0</v>
      </c>
    </row>
    <row r="79" spans="2:5">
      <c r="B79" s="41">
        <v>41364</v>
      </c>
      <c r="C79" s="42">
        <v>5844.9184455599998</v>
      </c>
      <c r="E79" s="44">
        <v>0</v>
      </c>
    </row>
    <row r="80" spans="2:5">
      <c r="B80" s="41">
        <v>41394</v>
      </c>
      <c r="C80" s="43">
        <v>5957.8206812199996</v>
      </c>
      <c r="E80" s="44">
        <v>0</v>
      </c>
    </row>
    <row r="81" spans="2:5">
      <c r="B81" s="41">
        <v>41425</v>
      </c>
      <c r="C81" s="43">
        <v>7148.3312421900009</v>
      </c>
      <c r="E81" s="113">
        <v>1376.7497866199999</v>
      </c>
    </row>
  </sheetData>
  <mergeCells count="1">
    <mergeCell ref="B1:E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3" t="s">
        <v>32</v>
      </c>
      <c r="C2" s="133"/>
      <c r="D2" s="135" t="s">
        <v>33</v>
      </c>
      <c r="E2" s="135" t="s">
        <v>34</v>
      </c>
    </row>
    <row r="3" spans="2:5" s="1" customFormat="1" ht="15" customHeight="1">
      <c r="B3" s="134"/>
      <c r="C3" s="134"/>
      <c r="D3" s="136"/>
      <c r="E3" s="136"/>
    </row>
    <row r="4" spans="2:5" s="1" customFormat="1" ht="15" customHeight="1">
      <c r="B4" s="137" t="s">
        <v>27</v>
      </c>
      <c r="C4" s="137"/>
      <c r="D4" s="66">
        <v>3435.0498274000001</v>
      </c>
      <c r="E4" s="67">
        <v>0.48053870351251665</v>
      </c>
    </row>
    <row r="5" spans="2:5" s="1" customFormat="1">
      <c r="B5" s="56" t="s">
        <v>23</v>
      </c>
      <c r="C5" s="56"/>
      <c r="D5" s="66">
        <v>1203.1189836600001</v>
      </c>
      <c r="E5" s="67">
        <v>0.16830767110498454</v>
      </c>
    </row>
    <row r="6" spans="2:5" s="1" customFormat="1">
      <c r="B6" s="56" t="s">
        <v>19</v>
      </c>
      <c r="C6" s="56"/>
      <c r="D6" s="66">
        <v>1432.5599327999998</v>
      </c>
      <c r="E6" s="67">
        <v>0.20040480557824755</v>
      </c>
    </row>
    <row r="7" spans="2:5" s="1" customFormat="1">
      <c r="B7" s="17" t="s">
        <v>18</v>
      </c>
      <c r="C7" s="57"/>
      <c r="D7" s="68">
        <v>1077.6024983299999</v>
      </c>
      <c r="E7" s="67">
        <v>0.15074881980425126</v>
      </c>
    </row>
    <row r="8" spans="2:5" s="1" customFormat="1">
      <c r="B8" s="15" t="s">
        <v>38</v>
      </c>
      <c r="C8" s="50"/>
      <c r="D8" s="69">
        <v>7148.33124219</v>
      </c>
      <c r="E8" s="70">
        <v>1</v>
      </c>
    </row>
    <row r="9" spans="2:5" s="1" customFormat="1">
      <c r="C9" s="79"/>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38" t="s">
        <v>35</v>
      </c>
      <c r="B3" s="133"/>
      <c r="C3" s="135" t="s">
        <v>36</v>
      </c>
    </row>
    <row r="4" spans="1:7" s="1" customFormat="1" ht="15" customHeight="1">
      <c r="A4" s="134"/>
      <c r="B4" s="134"/>
      <c r="C4" s="136"/>
    </row>
    <row r="5" spans="1:7" s="1" customFormat="1" ht="15" customHeight="1">
      <c r="A5" s="137" t="s">
        <v>27</v>
      </c>
      <c r="B5" s="137"/>
      <c r="C5" s="45">
        <v>6.0646769603464579</v>
      </c>
    </row>
    <row r="6" spans="1:7" s="1" customFormat="1">
      <c r="A6" s="46" t="s">
        <v>23</v>
      </c>
      <c r="B6" s="46"/>
      <c r="C6" s="45">
        <v>10.6039585886585</v>
      </c>
    </row>
    <row r="7" spans="1:7" s="1" customFormat="1">
      <c r="A7" s="47" t="s">
        <v>19</v>
      </c>
      <c r="B7" s="47"/>
      <c r="C7" s="48">
        <v>5.9767018186510255</v>
      </c>
    </row>
    <row r="8" spans="1:7" s="1" customFormat="1">
      <c r="A8" s="15" t="s">
        <v>37</v>
      </c>
      <c r="B8" s="46"/>
      <c r="C8" s="49">
        <v>6.9485931092454836</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1" t="s">
        <v>39</v>
      </c>
      <c r="B3" s="96"/>
      <c r="C3" s="96"/>
      <c r="D3" s="96"/>
      <c r="E3" s="96"/>
      <c r="F3" s="96"/>
      <c r="G3" s="96"/>
      <c r="H3" s="96"/>
      <c r="I3" s="96"/>
      <c r="J3" s="96"/>
      <c r="K3" s="96"/>
    </row>
    <row r="4" spans="1:11" s="1" customFormat="1">
      <c r="A4" s="133"/>
      <c r="B4" s="133"/>
      <c r="C4" s="135" t="s">
        <v>40</v>
      </c>
      <c r="D4" s="135" t="s">
        <v>41</v>
      </c>
      <c r="E4" s="135" t="s">
        <v>42</v>
      </c>
      <c r="F4" s="135" t="s">
        <v>43</v>
      </c>
      <c r="G4" s="135" t="s">
        <v>44</v>
      </c>
      <c r="H4" s="135" t="s">
        <v>45</v>
      </c>
      <c r="I4" s="135" t="s">
        <v>46</v>
      </c>
      <c r="J4" s="135" t="s">
        <v>47</v>
      </c>
      <c r="K4" s="135" t="s">
        <v>38</v>
      </c>
    </row>
    <row r="5" spans="1:11" s="1" customFormat="1">
      <c r="A5" s="133"/>
      <c r="B5" s="133"/>
      <c r="C5" s="135"/>
      <c r="D5" s="135"/>
      <c r="E5" s="135"/>
      <c r="F5" s="135"/>
      <c r="G5" s="135"/>
      <c r="H5" s="135"/>
      <c r="I5" s="135"/>
      <c r="J5" s="135"/>
      <c r="K5" s="135"/>
    </row>
    <row r="6" spans="1:11" s="1" customFormat="1">
      <c r="A6" s="137" t="s">
        <v>27</v>
      </c>
      <c r="B6" s="137"/>
      <c r="C6" s="71">
        <v>0.28994406656626198</v>
      </c>
      <c r="D6" s="71">
        <v>0.26996246580023597</v>
      </c>
      <c r="E6" s="71">
        <v>0.252664507006437</v>
      </c>
      <c r="F6" s="71">
        <v>7.2514953714922101E-2</v>
      </c>
      <c r="G6" s="71">
        <v>2.9772669874690801E-2</v>
      </c>
      <c r="H6" s="71">
        <v>2.30697129738217E-2</v>
      </c>
      <c r="I6" s="71">
        <v>0</v>
      </c>
      <c r="J6" s="71">
        <v>6.2071624063630697E-2</v>
      </c>
      <c r="K6" s="72">
        <v>1.0000000000000004</v>
      </c>
    </row>
    <row r="7" spans="1:11" s="1" customFormat="1">
      <c r="A7" s="46" t="s">
        <v>23</v>
      </c>
      <c r="B7" s="46"/>
      <c r="C7" s="71">
        <v>0.42443918180823198</v>
      </c>
      <c r="D7" s="71">
        <v>0.27348791432062902</v>
      </c>
      <c r="E7" s="71">
        <v>0</v>
      </c>
      <c r="F7" s="71">
        <v>0.25033839891056997</v>
      </c>
      <c r="G7" s="71">
        <v>4.3833173092308303E-2</v>
      </c>
      <c r="H7" s="71">
        <v>7.9013318682609295E-3</v>
      </c>
      <c r="I7" s="71">
        <v>0</v>
      </c>
      <c r="J7" s="71">
        <v>0</v>
      </c>
      <c r="K7" s="72">
        <v>1.0000000000000002</v>
      </c>
    </row>
    <row r="8" spans="1:11" s="1" customFormat="1">
      <c r="A8" s="46" t="s">
        <v>19</v>
      </c>
      <c r="B8" s="46"/>
      <c r="C8" s="71">
        <v>0.61644518504317802</v>
      </c>
      <c r="D8" s="71">
        <v>0.234713644361143</v>
      </c>
      <c r="E8" s="71">
        <v>3.2755223048262103E-2</v>
      </c>
      <c r="F8" s="71">
        <v>7.2788453647691695E-2</v>
      </c>
      <c r="G8" s="71">
        <v>3.2516753370646301E-2</v>
      </c>
      <c r="H8" s="71">
        <v>3.2258904010355298E-3</v>
      </c>
      <c r="I8" s="71">
        <v>6.3543466269984509E-3</v>
      </c>
      <c r="J8" s="71">
        <v>1.20050350104452E-3</v>
      </c>
      <c r="K8" s="72">
        <v>0.99999999999999956</v>
      </c>
    </row>
    <row r="9" spans="1:11" s="1" customFormat="1" ht="15" customHeight="1">
      <c r="A9" s="17" t="s">
        <v>18</v>
      </c>
      <c r="B9" s="47"/>
      <c r="C9" s="73">
        <v>0.49067635519520103</v>
      </c>
      <c r="D9" s="73">
        <v>0.10584022283441</v>
      </c>
      <c r="E9" s="73">
        <v>7.9530372731917695E-2</v>
      </c>
      <c r="F9" s="73">
        <v>8.213164555323621E-2</v>
      </c>
      <c r="G9" s="73">
        <v>3.8635952968546203E-2</v>
      </c>
      <c r="H9" s="73">
        <v>3.08054308012417E-2</v>
      </c>
      <c r="I9" s="73">
        <v>3.3189923252338098E-2</v>
      </c>
      <c r="J9" s="73">
        <v>0.139190096663109</v>
      </c>
      <c r="K9" s="74">
        <v>0.99999999999999978</v>
      </c>
    </row>
    <row r="10" spans="1:11" s="1" customFormat="1">
      <c r="A10" s="15" t="s">
        <v>38</v>
      </c>
      <c r="B10" s="50"/>
      <c r="C10" s="75">
        <v>0.40801487746971299</v>
      </c>
      <c r="D10" s="75">
        <v>0.23867342768562502</v>
      </c>
      <c r="E10" s="75">
        <v>0.14001431185435001</v>
      </c>
      <c r="F10" s="75">
        <v>0.104062670246578</v>
      </c>
      <c r="G10" s="75">
        <v>3.4036644855867201E-2</v>
      </c>
      <c r="H10" s="75">
        <v>1.77338236417094E-2</v>
      </c>
      <c r="I10" s="75">
        <v>6.2939997833292008E-3</v>
      </c>
      <c r="J10" s="75">
        <v>5.1170244462828203E-2</v>
      </c>
      <c r="K10" s="76">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96"/>
      <c r="B3" s="135" t="s">
        <v>27</v>
      </c>
      <c r="C3" s="135" t="s">
        <v>23</v>
      </c>
      <c r="D3" s="135" t="s">
        <v>19</v>
      </c>
      <c r="E3" s="135" t="s">
        <v>48</v>
      </c>
    </row>
    <row r="4" spans="1:6" ht="30" customHeight="1">
      <c r="A4" s="95"/>
      <c r="B4" s="139"/>
      <c r="C4" s="139"/>
      <c r="D4" s="139"/>
      <c r="E4" s="139"/>
    </row>
    <row r="5" spans="1:6" ht="15" customHeight="1">
      <c r="A5" s="46" t="s">
        <v>49</v>
      </c>
      <c r="B5" s="77">
        <v>0.17354079357642926</v>
      </c>
      <c r="C5" s="77">
        <v>2.6824631303403935E-2</v>
      </c>
      <c r="D5" s="77">
        <v>2.0831903154567943E-3</v>
      </c>
      <c r="E5" s="77">
        <v>0.20244861519528998</v>
      </c>
    </row>
    <row r="6" spans="1:6" s="1" customFormat="1">
      <c r="A6" s="46" t="s">
        <v>50</v>
      </c>
      <c r="B6" s="77">
        <v>0.1848315662525658</v>
      </c>
      <c r="C6" s="77">
        <v>0.13365261521717753</v>
      </c>
      <c r="D6" s="77">
        <v>1.6043665311305105E-3</v>
      </c>
      <c r="E6" s="77">
        <v>0.32008854800087383</v>
      </c>
    </row>
    <row r="7" spans="1:6">
      <c r="A7" s="46" t="s">
        <v>51</v>
      </c>
      <c r="B7" s="77">
        <v>7.9888749041952499E-3</v>
      </c>
      <c r="C7" s="77">
        <v>0</v>
      </c>
      <c r="D7" s="77">
        <v>6.0364832342955053E-3</v>
      </c>
      <c r="E7" s="77">
        <v>1.4025358138490755E-2</v>
      </c>
    </row>
    <row r="8" spans="1:6" ht="15" customHeight="1">
      <c r="A8" s="46" t="s">
        <v>52</v>
      </c>
      <c r="B8" s="77">
        <v>1.7132999163972946E-2</v>
      </c>
      <c r="C8" s="77">
        <v>0</v>
      </c>
      <c r="D8" s="77">
        <v>2.0765752744742981E-2</v>
      </c>
      <c r="E8" s="77">
        <v>3.789875190871593E-2</v>
      </c>
      <c r="F8" s="1"/>
    </row>
    <row r="9" spans="1:6">
      <c r="A9" s="46" t="s">
        <v>53</v>
      </c>
      <c r="B9" s="77">
        <v>0.13624842836065709</v>
      </c>
      <c r="C9" s="77">
        <v>0</v>
      </c>
      <c r="D9" s="77">
        <v>2.8406251740959416E-2</v>
      </c>
      <c r="E9" s="77">
        <v>0.16465468010161652</v>
      </c>
      <c r="F9" s="1"/>
    </row>
    <row r="10" spans="1:6">
      <c r="A10" s="46" t="s">
        <v>54</v>
      </c>
      <c r="B10" s="77">
        <v>3.4809338008015816E-3</v>
      </c>
      <c r="C10" s="77">
        <v>0</v>
      </c>
      <c r="D10" s="77">
        <v>4.6625225345415057E-2</v>
      </c>
      <c r="E10" s="77">
        <v>5.010615914621664E-2</v>
      </c>
      <c r="F10" s="1"/>
    </row>
    <row r="11" spans="1:6">
      <c r="A11" s="46" t="s">
        <v>55</v>
      </c>
      <c r="B11" s="77">
        <v>4.007585683120248E-3</v>
      </c>
      <c r="C11" s="77">
        <v>0</v>
      </c>
      <c r="D11" s="77">
        <v>4.5682514519154997E-2</v>
      </c>
      <c r="E11" s="77">
        <v>4.9690100202275246E-2</v>
      </c>
    </row>
    <row r="12" spans="1:6">
      <c r="A12" s="46" t="s">
        <v>56</v>
      </c>
      <c r="B12" s="77">
        <v>1.3566701873548453E-2</v>
      </c>
      <c r="C12" s="77">
        <v>3.77063710355229E-2</v>
      </c>
      <c r="D12" s="77">
        <v>3.928114294554097E-2</v>
      </c>
      <c r="E12" s="77">
        <v>9.0554215854612319E-2</v>
      </c>
    </row>
    <row r="13" spans="1:6">
      <c r="A13" s="56" t="s">
        <v>85</v>
      </c>
      <c r="B13" s="77">
        <v>1.5249190266923066E-2</v>
      </c>
      <c r="C13" s="77">
        <v>0</v>
      </c>
      <c r="D13" s="77">
        <v>2.2028242364059557E-2</v>
      </c>
      <c r="E13" s="77">
        <v>3.7277432630982626E-2</v>
      </c>
    </row>
    <row r="14" spans="1:6">
      <c r="A14" s="56" t="s">
        <v>86</v>
      </c>
      <c r="B14" s="77">
        <v>8.1446531232363117E-3</v>
      </c>
      <c r="C14" s="77">
        <v>0</v>
      </c>
      <c r="D14" s="77">
        <v>2.3465078216527151E-2</v>
      </c>
      <c r="E14" s="77">
        <v>3.1609731339763462E-2</v>
      </c>
    </row>
    <row r="15" spans="1:6" ht="17.25">
      <c r="A15" s="47" t="s">
        <v>57</v>
      </c>
      <c r="B15" s="73">
        <v>1.6464074811626153E-3</v>
      </c>
      <c r="C15" s="73">
        <v>0</v>
      </c>
      <c r="D15" s="73">
        <v>0</v>
      </c>
      <c r="E15" s="73">
        <v>1.6464074811626153E-3</v>
      </c>
    </row>
    <row r="16" spans="1:6">
      <c r="A16" s="52" t="s">
        <v>38</v>
      </c>
      <c r="B16" s="75">
        <v>0.56583813448661258</v>
      </c>
      <c r="C16" s="75">
        <v>0.19818361755610436</v>
      </c>
      <c r="D16" s="75">
        <v>0.23597824795728295</v>
      </c>
      <c r="E16" s="75">
        <v>0.99999999999999989</v>
      </c>
    </row>
    <row r="17" spans="1:5">
      <c r="A17" s="61" t="s">
        <v>102</v>
      </c>
      <c r="B17" s="53"/>
      <c r="C17" s="53"/>
      <c r="D17" s="53"/>
      <c r="E17" s="53"/>
    </row>
    <row r="18" spans="1:5">
      <c r="A18" s="61"/>
      <c r="B18" s="53"/>
      <c r="C18" s="53"/>
      <c r="D18" s="83"/>
      <c r="E18" s="8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view="pageBreakPreview" zoomScale="60" zoomScaleNormal="85" workbookViewId="0">
      <selection activeCell="B5" sqref="B5"/>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0" t="s">
        <v>58</v>
      </c>
      <c r="B3" s="135" t="s">
        <v>83</v>
      </c>
      <c r="C3" s="135" t="s">
        <v>84</v>
      </c>
      <c r="D3" s="135" t="s">
        <v>19</v>
      </c>
      <c r="E3" s="135" t="s">
        <v>18</v>
      </c>
      <c r="F3" s="135" t="s">
        <v>38</v>
      </c>
    </row>
    <row r="4" spans="1:6" ht="33.75" customHeight="1">
      <c r="A4" s="139"/>
      <c r="B4" s="139"/>
      <c r="C4" s="139"/>
      <c r="D4" s="139"/>
      <c r="E4" s="139"/>
      <c r="F4" s="139"/>
    </row>
    <row r="5" spans="1:6">
      <c r="A5" s="100" t="s">
        <v>59</v>
      </c>
      <c r="B5" s="101">
        <v>321.22045271601888</v>
      </c>
      <c r="C5" s="101">
        <v>0</v>
      </c>
      <c r="D5" s="101">
        <v>20.213241102468793</v>
      </c>
      <c r="E5" s="101">
        <v>37.642219572614302</v>
      </c>
      <c r="F5" s="101">
        <v>379.07591339110195</v>
      </c>
    </row>
    <row r="6" spans="1:6">
      <c r="A6" s="100" t="s">
        <v>60</v>
      </c>
      <c r="B6" s="101">
        <v>78.756996813230202</v>
      </c>
      <c r="C6" s="101">
        <v>9.5172607682095105</v>
      </c>
      <c r="D6" s="101">
        <v>38.654510588286797</v>
      </c>
      <c r="E6" s="101">
        <v>33.042305736074198</v>
      </c>
      <c r="F6" s="101">
        <v>159.97107390580072</v>
      </c>
    </row>
    <row r="7" spans="1:6">
      <c r="A7" s="100" t="s">
        <v>61</v>
      </c>
      <c r="B7" s="101">
        <v>48.4982925119999</v>
      </c>
      <c r="C7" s="101">
        <v>0</v>
      </c>
      <c r="D7" s="101">
        <v>2.6271868699999992</v>
      </c>
      <c r="E7" s="101">
        <v>4.2830213831999906</v>
      </c>
      <c r="F7" s="101">
        <v>55.408500765199889</v>
      </c>
    </row>
    <row r="8" spans="1:6">
      <c r="A8" s="100" t="s">
        <v>62</v>
      </c>
      <c r="B8" s="101">
        <v>115.1523868940544</v>
      </c>
      <c r="C8" s="101">
        <v>52.789185254704599</v>
      </c>
      <c r="D8" s="101">
        <v>78.795501256510704</v>
      </c>
      <c r="E8" s="101">
        <v>41.323209167045498</v>
      </c>
      <c r="F8" s="101">
        <v>288.0602825723152</v>
      </c>
    </row>
    <row r="9" spans="1:6">
      <c r="A9" s="100" t="s">
        <v>92</v>
      </c>
      <c r="B9" s="101">
        <v>37.566286359210402</v>
      </c>
      <c r="C9" s="101">
        <v>0</v>
      </c>
      <c r="D9" s="101">
        <v>6.5425824499999994</v>
      </c>
      <c r="E9" s="101">
        <v>18.856428876219351</v>
      </c>
      <c r="F9" s="101">
        <v>62.965297685429746</v>
      </c>
    </row>
    <row r="10" spans="1:6">
      <c r="A10" s="100" t="s">
        <v>103</v>
      </c>
      <c r="B10" s="101">
        <v>49.443979824000003</v>
      </c>
      <c r="C10" s="101">
        <v>0</v>
      </c>
      <c r="D10" s="101">
        <v>22.216569043049589</v>
      </c>
      <c r="E10" s="101">
        <v>11.500831845215991</v>
      </c>
      <c r="F10" s="101">
        <v>83.161380712265583</v>
      </c>
    </row>
    <row r="11" spans="1:6">
      <c r="A11" s="100" t="s">
        <v>93</v>
      </c>
      <c r="B11" s="101">
        <v>711.36498399999994</v>
      </c>
      <c r="C11" s="101">
        <v>509.88074899700001</v>
      </c>
      <c r="D11" s="101">
        <v>670.26801139636098</v>
      </c>
      <c r="E11" s="101">
        <v>520.12915876617899</v>
      </c>
      <c r="F11" s="101">
        <v>2411.6429031595399</v>
      </c>
    </row>
    <row r="12" spans="1:6">
      <c r="A12" s="100" t="s">
        <v>63</v>
      </c>
      <c r="B12" s="101">
        <v>261.33422811199898</v>
      </c>
      <c r="C12" s="101">
        <v>100.461932285759</v>
      </c>
      <c r="D12" s="101">
        <v>79.288632559320803</v>
      </c>
      <c r="E12" s="101">
        <v>37.7134400484575</v>
      </c>
      <c r="F12" s="101">
        <v>478.7982330055363</v>
      </c>
    </row>
    <row r="13" spans="1:6">
      <c r="A13" s="102" t="s">
        <v>64</v>
      </c>
      <c r="B13" s="101">
        <v>143.8850713519999</v>
      </c>
      <c r="C13" s="101">
        <v>0</v>
      </c>
      <c r="D13" s="101">
        <v>101.08815068441859</v>
      </c>
      <c r="E13" s="101">
        <v>10.6291185972336</v>
      </c>
      <c r="F13" s="101">
        <v>255.60234063365209</v>
      </c>
    </row>
    <row r="14" spans="1:6">
      <c r="A14" s="100" t="s">
        <v>65</v>
      </c>
      <c r="B14" s="101">
        <v>37.979267040000003</v>
      </c>
      <c r="C14" s="101">
        <v>228.90515047199901</v>
      </c>
      <c r="D14" s="101">
        <v>16.4386200601433</v>
      </c>
      <c r="E14" s="101">
        <v>8.3411251146431908</v>
      </c>
      <c r="F14" s="101">
        <v>291.66416268678552</v>
      </c>
    </row>
    <row r="15" spans="1:6">
      <c r="A15" s="100" t="s">
        <v>66</v>
      </c>
      <c r="B15" s="101">
        <v>864.25141292399098</v>
      </c>
      <c r="C15" s="101">
        <v>0</v>
      </c>
      <c r="D15" s="101">
        <v>50.109362780012205</v>
      </c>
      <c r="E15" s="101">
        <v>85.369831090803601</v>
      </c>
      <c r="F15" s="101">
        <v>999.73060679480682</v>
      </c>
    </row>
    <row r="16" spans="1:6">
      <c r="A16" s="100" t="s">
        <v>67</v>
      </c>
      <c r="B16" s="101">
        <v>202.53947442665</v>
      </c>
      <c r="C16" s="101">
        <v>301.48802389398003</v>
      </c>
      <c r="D16" s="101">
        <v>165.23155486819769</v>
      </c>
      <c r="E16" s="101">
        <v>88.910849763493403</v>
      </c>
      <c r="F16" s="101">
        <v>758.16990295232108</v>
      </c>
    </row>
    <row r="17" spans="1:6">
      <c r="A17" s="100" t="s">
        <v>68</v>
      </c>
      <c r="B17" s="101">
        <v>105.239843823999</v>
      </c>
      <c r="C17" s="101">
        <v>0</v>
      </c>
      <c r="D17" s="101">
        <v>0</v>
      </c>
      <c r="E17" s="101">
        <v>0</v>
      </c>
      <c r="F17" s="101">
        <v>105.239843823999</v>
      </c>
    </row>
    <row r="18" spans="1:6" ht="17.25">
      <c r="A18" s="100" t="s">
        <v>104</v>
      </c>
      <c r="B18" s="101">
        <v>457.81715060284796</v>
      </c>
      <c r="C18" s="101">
        <v>7.6681988347672855E-2</v>
      </c>
      <c r="D18" s="101">
        <v>181.08600914123065</v>
      </c>
      <c r="E18" s="101">
        <v>179.86095836882026</v>
      </c>
      <c r="F18" s="101">
        <v>818.84080010124649</v>
      </c>
    </row>
    <row r="19" spans="1:6">
      <c r="A19" s="103" t="s">
        <v>38</v>
      </c>
      <c r="B19" s="104">
        <v>3435.0498274000001</v>
      </c>
      <c r="C19" s="104">
        <v>1203.1189836599999</v>
      </c>
      <c r="D19" s="104">
        <v>1432.5599327999998</v>
      </c>
      <c r="E19" s="104">
        <v>1077.6024983299999</v>
      </c>
      <c r="F19" s="104">
        <v>7148.3312421899991</v>
      </c>
    </row>
    <row r="20" spans="1:6">
      <c r="A20" s="106" t="s">
        <v>94</v>
      </c>
      <c r="B20" s="105"/>
      <c r="C20" s="105"/>
      <c r="D20" s="105"/>
      <c r="E20" s="105"/>
      <c r="F20" s="105"/>
    </row>
    <row r="21" spans="1:6">
      <c r="A21" s="6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cp:lastPrinted>2012-10-19T13:57:20Z</cp:lastPrinted>
  <dcterms:created xsi:type="dcterms:W3CDTF">2012-03-30T18:49:32Z</dcterms:created>
  <dcterms:modified xsi:type="dcterms:W3CDTF">2013-06-28T22:01:11Z</dcterms:modified>
</cp:coreProperties>
</file>