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420" windowWidth="18165" windowHeight="808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País'!$A$1:$F$26</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<sst xmlns="http://schemas.openxmlformats.org/spreadsheetml/2006/main" count="169" uniqueCount="105">
  <si>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</si>
  <si>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</si>
  <si>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</si>
  <si>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</si>
  <si>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</si>
  <si>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</si>
  <si>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</si>
  <si>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</si>
  <si>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</si>
  <si>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</si>
  <si>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</si>
  <si>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</si>
  <si>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</si>
  <si>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</si>
  <si>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</si>
  <si>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</si>
  <si>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</si>
  <si>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</si>
  <si>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</si>
  <si>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</si>
  <si>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</si>
  <si>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</si>
  <si>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</si>
  <si>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</si>
  <si>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</si>
  <si>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</si>
  <si>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</si>
  <si>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</si>
  <si>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</si>
  <si>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</si>
  <si>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</si>
  <si>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</si>
  <si>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</si>
  <si>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</si>
  <si>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</si>
  <si>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</si>
  <si>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</si>
  <si>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</si>
  <si>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</si>
  <si>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</si>
  <si>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</si>
  <si>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</si>
  <si>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</si>
  <si>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</si>
  <si>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</si>
  <si>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</si>
  <si>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</si>
  <si>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</si>
  <si>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</si>
  <si>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</si>
  <si>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</si>
  <si>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</si>
  <si>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</si>
  <si>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</si>
  <si>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</si>
  <si>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</si>
  <si>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</si>
  <si>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</si>
  <si>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</si>
  <si>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</si>
  <si>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</si>
  <si>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</si>
  <si>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</si>
  <si>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</si>
  <si>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</si>
  <si>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</si>
  <si>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</si>
  <si>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</si>
  <si>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</si>
  <si>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</si>
  <si>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</si>
  <si>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</si>
  <si>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</si>
  <si>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</si>
  <si>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</si>
  <si>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</si>
  <si>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</si>
  <si>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</si>
  <si>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</si>
  <si>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</si>
  <si>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</si>
  <si>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</si>
  <si>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</si>
  <si>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(2) En enero se inició la inversión en otros activos relacionados.</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</si>
  <si>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</si>
  <si>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</si>
  <si>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</si>
  <si>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Bonos Soberanos y otros activos relacionados (2)</t>
  </si>
  <si>
    <t>Otros (1)</t>
  </si>
  <si>
    <t>Estados Unidos</t>
  </si>
  <si>
    <t>Otros</t>
  </si>
  <si>
    <r>
      <t>Valor de Mercado Inicial</t>
    </r>
    <r>
      <rPr>
        <vertAlign val="superscript"/>
        <sz val="11"/>
        <color theme="1"/>
        <rFont val="Calibri"/>
        <family val="2"/>
        <scheme val="minor"/>
      </rPr>
      <t>(1)</t>
    </r>
  </si>
  <si>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</si>
  <si>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</si>
  <si>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</si>
  <si>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</si>
  <si>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</si>
  <si>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</si>
  <si>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</si>
  <si>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</si>
  <si>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T1</t>
  </si>
  <si>
    <t>Abril</t>
  </si>
  <si>
    <t xml:space="preserve">(2) Incluye costos asociados a asesorías y otros.
</t>
  </si>
  <si>
    <r>
      <t>Costos de Adm., Custodia y Otros</t>
    </r>
    <r>
      <rPr>
        <vertAlign val="superscript"/>
        <sz val="11"/>
        <color theme="1"/>
        <rFont val="Calibri"/>
        <family val="2"/>
        <scheme val="minor"/>
      </rPr>
      <t>(2)</t>
    </r>
  </si>
  <si>
    <t>Mayo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</si>
</sst>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cellStyleXfs>
  <cellXfs count="140">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0" xfId="2" applyNumberFormat="1" applyFont="1" applyFill="1" applyAlignment="1">
      <alignment horizontal="center" vertic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7"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4" fontId="12" fillId="2" borderId="0" xfId="0" applyNumberFormat="1" applyFont="1" applyFill="1" applyBorder="1" applyAlignment="1">
      <alignment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0" fontId="12" fillId="2" borderId="0" xfId="0" applyFont="1" applyFill="1" applyBorder="1" applyAlignment="1">
      <alignment horizontal="left" vertical="top" wrapText="1"/>
    </xf>
    <xf numFmtId="14" fontId="7" fillId="0" borderId="0" xfId="0" applyNumberFormat="1" applyFont="1"/>
    <xf numFmtId="0" fontId="2" fillId="3" borderId="0" xfId="0" applyFont="1" applyFill="1" applyBorder="1" applyAlignment="1">
      <alignment horizontal="center"/>
    </xf>
    <xf numFmtId="4" fontId="6" fillId="2" borderId="0" xfId="0" applyNumberFormat="1" applyFont="1" applyFill="1" applyBorder="1" applyAlignment="1">
      <alignment horizontal="right" indent="1"/>
    </xf>
    <xf numFmtId="39" fontId="3" fillId="2" borderId="3" xfId="1" applyNumberFormat="1" applyFont="1" applyFill="1" applyBorder="1" applyAlignment="1">
      <alignment horizontal="right" vertical="center" indent="6"/>
    </xf>
    <xf numFmtId="2" fontId="7" fillId="0" borderId="8" xfId="0" applyNumberFormat="1" applyFont="1" applyBorder="1"/>
    <xf numFmtId="0" fontId="0" fillId="2" borderId="0" xfId="0" applyFill="1" applyBorder="1" applyAlignment="1">
      <alignment horizontal="left" vertical="top" wrapText="1"/>
    </xf>
    <xf numFmtId="0" fontId="0" fillId="2" borderId="0" xfId="0" applyFill="1" applyBorder="1" applyAlignment="1">
      <alignment horizontal="left" vertical="top" wrapText="1"/>
    </xf>
    <xf numFmtId="0" fontId="12" fillId="2" borderId="0" xfId="0" applyFont="1" applyFill="1" applyBorder="1" applyAlignment="1">
      <alignment horizontal="left" wrapText="1"/>
    </xf>
    <xf numFmtId="0" fontId="12" fillId="2" borderId="0" xfId="0" applyFont="1" applyFill="1" applyBorder="1" applyAlignment="1">
      <alignment horizontal="left" vertical="top" wrapText="1"/>
    </xf>
    <xf numFmtId="0" fontId="0" fillId="2" borderId="0" xfId="0" applyFill="1" applyBorder="1" applyAlignment="1">
      <alignment horizontal="left" vertical="top" wrapText="1"/>
    </xf>
    <xf numFmtId="14" fontId="7" fillId="2" borderId="0" xfId="0" applyNumberFormat="1" applyFont="1" applyFill="1" applyBorder="1"/>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2" fillId="2" borderId="0" xfId="0" applyFont="1" applyFill="1" applyBorder="1" applyAlignment="1">
      <alignment horizontal="left" vertical="top" wrapText="1"/>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xf>
    <xf numFmtId="0" fontId="12" fillId="2" borderId="0" xfId="0" applyFont="1" applyFill="1" applyBorder="1" applyAlignment="1">
      <alignment horizontal="left"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cellXfs>
  <cellStyles count="5">
    <cellStyle name="Comma 2" xfId="3"/>
    <cellStyle name="Millares" xfId="1" builtinId="3"/>
    <cellStyle name="Normal" xfId="0" builtinId="0"/>
    <cellStyle name="Percent 2" xfId="4"/>
    <cellStyle name="Porcentaje" xfId="2" builtinId="5"/>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2709182</xdr:colOff>
      <xdr:row>54</xdr:row>
      <xdr:rowOff>27215</xdr:rowOff>
    </xdr:from>
    <xdr:to>
      <xdr:col>8</xdr:col>
      <xdr:colOff>122464</xdr:colOff>
      <xdr:row>71</xdr:row>
      <xdr:rowOff>36740</xdr:rowOff>
    </xdr:to>
    <xdr:pic>
      <xdr:nvPicPr>
        <xdr:cNvPr id="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1182" y="11130644"/>
          <a:ext cx="6353175"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2196192</xdr:colOff>
      <xdr:row>34</xdr:row>
      <xdr:rowOff>394607</xdr:rowOff>
    </xdr:from>
    <xdr:to>
      <xdr:col>9</xdr:col>
      <xdr:colOff>244928</xdr:colOff>
      <xdr:row>51</xdr:row>
      <xdr:rowOff>127907</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8192" y="7402286"/>
          <a:ext cx="7913915" cy="325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G75"/>
  <sheetViews>
    <sheetView tabSelected="1" topLeftCell="A19" zoomScale="70" zoomScaleNormal="70" workbookViewId="0">
      <selection activeCell="K45" sqref="K45"/>
    </sheetView>
  </sheetViews>
  <sheetFormatPr baseColWidth="10" defaultColWidth="0" defaultRowHeight="15" zeroHeight="1" x14ac:dyDescent="0.25"/>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6" width="13.85546875" style="1" customWidth="1"/>
    <col min="17" max="17" width="12.85546875" style="1" hidden="1" customWidth="1"/>
    <col min="18" max="18" width="14" style="1" hidden="1" customWidth="1"/>
    <col min="19" max="19" width="14.5703125" style="1" hidden="1" customWidth="1"/>
    <col min="20" max="20" width="11.42578125" style="1" hidden="1" customWidth="1"/>
    <col min="21" max="21" width="33.42578125" style="1" hidden="1" customWidth="1"/>
    <col min="22" max="22" width="17.5703125" style="1" hidden="1" customWidth="1"/>
    <col min="23" max="33" width="0" style="1" hidden="1" customWidth="1"/>
    <col min="34" max="16384" width="11.42578125" style="1" hidden="1"/>
  </cols>
  <sheetData>
    <row r="1" spans="2:23" x14ac:dyDescent="0.25">
      <c r="Q1" s="7"/>
      <c r="R1" s="7"/>
      <c r="S1" s="7"/>
      <c r="T1" s="7"/>
      <c r="U1" s="7"/>
      <c r="V1" s="7"/>
      <c r="W1" s="7"/>
    </row>
    <row r="2" spans="2:23" x14ac:dyDescent="0.25">
      <c r="P2" s="2"/>
      <c r="Q2" s="7"/>
      <c r="R2" s="7"/>
      <c r="S2" s="7"/>
      <c r="T2" s="7"/>
      <c r="U2" s="7"/>
      <c r="V2" s="7"/>
      <c r="W2" s="7"/>
    </row>
    <row r="3" spans="2:23" x14ac:dyDescent="0.25">
      <c r="P3" s="2"/>
      <c r="Q3" s="7"/>
      <c r="R3" s="7"/>
      <c r="S3" s="7"/>
      <c r="T3" s="7"/>
      <c r="U3" s="7"/>
      <c r="V3" s="7"/>
      <c r="W3" s="7"/>
    </row>
    <row r="4" spans="2:23" ht="15" customHeight="1" x14ac:dyDescent="0.25">
      <c r="B4" s="25" t="s">
        <v>74</v>
      </c>
      <c r="C4" s="114">
        <v>2007</v>
      </c>
      <c r="D4" s="114">
        <v>2008</v>
      </c>
      <c r="E4" s="114">
        <v>2009</v>
      </c>
      <c r="F4" s="114">
        <v>2010</v>
      </c>
      <c r="G4" s="114">
        <v>2011</v>
      </c>
      <c r="H4" s="114">
        <v>2012</v>
      </c>
      <c r="I4" s="121">
        <v>2013</v>
      </c>
      <c r="J4" s="123">
        <v>2014</v>
      </c>
      <c r="K4" s="123"/>
      <c r="L4" s="123"/>
      <c r="M4" s="116" t="s">
        <v>13</v>
      </c>
      <c r="O4" s="7"/>
      <c r="P4" s="7"/>
      <c r="Q4" s="7"/>
      <c r="R4" s="7"/>
      <c r="S4" s="7"/>
    </row>
    <row r="5" spans="2:23" x14ac:dyDescent="0.25">
      <c r="B5" s="20" t="s">
        <v>68</v>
      </c>
      <c r="C5" s="119"/>
      <c r="D5" s="119"/>
      <c r="E5" s="119"/>
      <c r="F5" s="119"/>
      <c r="G5" s="119"/>
      <c r="H5" s="119"/>
      <c r="I5" s="122"/>
      <c r="J5" s="19" t="s">
        <v>100</v>
      </c>
      <c r="K5" s="19" t="s">
        <v>101</v>
      </c>
      <c r="L5" s="19" t="s">
        <v>104</v>
      </c>
      <c r="M5" s="117"/>
      <c r="O5" s="7"/>
      <c r="P5" s="7"/>
      <c r="Q5" s="7"/>
      <c r="R5" s="7"/>
      <c r="S5" s="7"/>
    </row>
    <row r="6" spans="2:23" ht="17.25" x14ac:dyDescent="0.25">
      <c r="B6" s="1" t="s">
        <v>91</v>
      </c>
      <c r="C6" s="18">
        <v>604.62829709000005</v>
      </c>
      <c r="D6" s="18">
        <v>1466.3539764299999</v>
      </c>
      <c r="E6" s="18">
        <v>2506.7600407800001</v>
      </c>
      <c r="F6" s="18">
        <v>3420.8330264399997</v>
      </c>
      <c r="G6" s="18">
        <v>3836.6990915799997</v>
      </c>
      <c r="H6" s="18">
        <v>4405.5954183100002</v>
      </c>
      <c r="I6" s="18">
        <v>5883.2542653299997</v>
      </c>
      <c r="J6" s="18">
        <v>7335.11450547</v>
      </c>
      <c r="K6" s="18">
        <v>7507.4076194099998</v>
      </c>
      <c r="L6" s="18">
        <v>7598.1852454600012</v>
      </c>
      <c r="M6" s="18">
        <v>0</v>
      </c>
      <c r="O6" s="7"/>
      <c r="P6" s="7"/>
      <c r="Q6" s="7"/>
      <c r="R6" s="7"/>
      <c r="S6" s="7"/>
    </row>
    <row r="7" spans="2:23" ht="15" customHeight="1" x14ac:dyDescent="0.25">
      <c r="B7" s="1" t="s">
        <v>6</v>
      </c>
      <c r="C7" s="18">
        <v>736.35317249000002</v>
      </c>
      <c r="D7" s="18">
        <v>909.06977262999999</v>
      </c>
      <c r="E7" s="18">
        <v>836.70579507000002</v>
      </c>
      <c r="F7" s="18">
        <v>337.29677216999994</v>
      </c>
      <c r="G7" s="18">
        <v>443.32335418999998</v>
      </c>
      <c r="H7" s="18">
        <v>1197.3689266400002</v>
      </c>
      <c r="I7" s="18">
        <v>1376.7497866199999</v>
      </c>
      <c r="J7" s="18">
        <v>0</v>
      </c>
      <c r="K7" s="18">
        <v>0</v>
      </c>
      <c r="L7" s="18">
        <v>0</v>
      </c>
      <c r="M7" s="18">
        <v>6441.4074209700002</v>
      </c>
      <c r="N7" s="9"/>
      <c r="O7" s="7"/>
      <c r="P7" s="7"/>
      <c r="Q7" s="7"/>
      <c r="R7" s="7"/>
      <c r="S7" s="7"/>
    </row>
    <row r="8" spans="2:23" x14ac:dyDescent="0.25">
      <c r="B8" s="2" t="s">
        <v>5</v>
      </c>
      <c r="C8" s="18">
        <v>0</v>
      </c>
      <c r="D8" s="18">
        <v>0</v>
      </c>
      <c r="E8" s="18">
        <v>0</v>
      </c>
      <c r="F8" s="18">
        <v>0</v>
      </c>
      <c r="G8" s="18">
        <v>0</v>
      </c>
      <c r="H8" s="18">
        <v>0</v>
      </c>
      <c r="I8" s="18">
        <v>0</v>
      </c>
      <c r="J8" s="18">
        <v>0</v>
      </c>
      <c r="K8" s="18">
        <v>0</v>
      </c>
      <c r="L8" s="18">
        <v>0</v>
      </c>
      <c r="M8" s="18">
        <v>0</v>
      </c>
      <c r="N8" s="9"/>
      <c r="O8" s="7"/>
      <c r="P8" s="7"/>
      <c r="Q8" s="7"/>
      <c r="R8" s="7"/>
      <c r="S8" s="7"/>
    </row>
    <row r="9" spans="2:23" x14ac:dyDescent="0.25">
      <c r="B9" s="2" t="s">
        <v>4</v>
      </c>
      <c r="C9" s="18">
        <v>45.618088610000001</v>
      </c>
      <c r="D9" s="18">
        <v>71.251068243999981</v>
      </c>
      <c r="E9" s="18">
        <v>71.864004809999997</v>
      </c>
      <c r="F9" s="18">
        <v>70.233726179999991</v>
      </c>
      <c r="G9" s="18">
        <v>75.197106570000017</v>
      </c>
      <c r="H9" s="18">
        <v>130.65089958000002</v>
      </c>
      <c r="I9" s="18">
        <v>174.06425852999999</v>
      </c>
      <c r="J9" s="18">
        <v>45.635868940000002</v>
      </c>
      <c r="K9" s="18">
        <v>16.58623867</v>
      </c>
      <c r="L9" s="18">
        <v>18.06019908</v>
      </c>
      <c r="M9" s="18">
        <v>719.16145921400005</v>
      </c>
      <c r="N9" s="9"/>
      <c r="O9" s="7"/>
      <c r="P9" s="7"/>
      <c r="Q9" s="7"/>
      <c r="R9" s="7"/>
      <c r="S9" s="7"/>
    </row>
    <row r="10" spans="2:23" x14ac:dyDescent="0.25">
      <c r="B10" s="2" t="s">
        <v>3</v>
      </c>
      <c r="C10" s="63">
        <v>79.790718239999819</v>
      </c>
      <c r="D10" s="63">
        <v>60.418112656000289</v>
      </c>
      <c r="E10" s="63">
        <v>5.8514962699996431</v>
      </c>
      <c r="F10" s="63">
        <v>8.7419537800001308</v>
      </c>
      <c r="G10" s="63">
        <v>50.80840370000049</v>
      </c>
      <c r="H10" s="18">
        <v>150.87044336000048</v>
      </c>
      <c r="I10" s="63">
        <v>-94.602380550000873</v>
      </c>
      <c r="J10" s="63">
        <v>128.38932377000037</v>
      </c>
      <c r="K10" s="63">
        <v>74.423430770001687</v>
      </c>
      <c r="L10" s="63">
        <v>48.467139450000104</v>
      </c>
      <c r="M10" s="63">
        <v>513.24619821600027</v>
      </c>
      <c r="N10" s="9"/>
      <c r="O10" s="7"/>
      <c r="P10" s="7"/>
      <c r="Q10" s="7"/>
      <c r="R10" s="7"/>
      <c r="S10" s="7"/>
    </row>
    <row r="11" spans="2:23" ht="17.25" x14ac:dyDescent="0.25">
      <c r="B11" s="17" t="s">
        <v>103</v>
      </c>
      <c r="C11" s="16">
        <v>-3.6299999999999999E-2</v>
      </c>
      <c r="D11" s="16">
        <v>-0.33288917999999995</v>
      </c>
      <c r="E11" s="16">
        <v>-0.34831048999999997</v>
      </c>
      <c r="F11" s="16">
        <v>-0.40638699</v>
      </c>
      <c r="G11" s="16">
        <v>-0.43253772999999995</v>
      </c>
      <c r="H11" s="16">
        <v>-1.2305233999999998</v>
      </c>
      <c r="I11" s="16">
        <v>-4.3514244600000005</v>
      </c>
      <c r="J11" s="16">
        <v>-1.73207877</v>
      </c>
      <c r="K11" s="16">
        <v>-0.23204338999999999</v>
      </c>
      <c r="L11" s="16">
        <v>-0.39296513</v>
      </c>
      <c r="M11" s="16">
        <v>-9.4954595399999988</v>
      </c>
      <c r="N11" s="9"/>
      <c r="O11" s="7"/>
      <c r="P11" s="7"/>
      <c r="Q11" s="7"/>
      <c r="R11" s="7"/>
      <c r="S11" s="7"/>
    </row>
    <row r="12" spans="2:23" ht="24" customHeight="1" x14ac:dyDescent="0.25">
      <c r="B12" s="15" t="s">
        <v>11</v>
      </c>
      <c r="C12" s="14">
        <v>1466.3539764299999</v>
      </c>
      <c r="D12" s="14">
        <v>2506.7600407800001</v>
      </c>
      <c r="E12" s="14">
        <v>3420.8330264399997</v>
      </c>
      <c r="F12" s="14">
        <v>3836.6990915799997</v>
      </c>
      <c r="G12" s="14">
        <v>4405.5954183100002</v>
      </c>
      <c r="H12" s="14">
        <v>5883.2542653299997</v>
      </c>
      <c r="I12" s="14">
        <v>7335.11450547</v>
      </c>
      <c r="J12" s="105">
        <v>7507.4076194100007</v>
      </c>
      <c r="K12" s="105">
        <v>7598.1852454600012</v>
      </c>
      <c r="L12" s="105">
        <v>7664.3196188600004</v>
      </c>
      <c r="M12" s="14">
        <v>7664.3196188600004</v>
      </c>
      <c r="O12" s="7"/>
      <c r="P12" s="27"/>
      <c r="Q12" s="26"/>
      <c r="R12" s="7"/>
      <c r="S12" s="7"/>
    </row>
    <row r="13" spans="2:23" ht="15" customHeight="1" x14ac:dyDescent="0.25">
      <c r="B13" s="124" t="s">
        <v>99</v>
      </c>
      <c r="C13" s="124"/>
      <c r="D13" s="124"/>
      <c r="E13" s="124"/>
      <c r="F13" s="124"/>
      <c r="G13" s="124"/>
      <c r="H13" s="124"/>
      <c r="I13" s="124"/>
      <c r="J13" s="124"/>
      <c r="K13" s="124"/>
      <c r="L13" s="110"/>
      <c r="M13" s="83"/>
      <c r="N13" s="92"/>
      <c r="O13" s="9"/>
      <c r="Q13" s="83"/>
      <c r="R13" s="7"/>
      <c r="S13" s="7"/>
      <c r="T13" s="27"/>
      <c r="U13" s="26"/>
      <c r="V13" s="7"/>
      <c r="W13" s="7"/>
    </row>
    <row r="14" spans="2:23" ht="27.75" customHeight="1" x14ac:dyDescent="0.25">
      <c r="B14" s="118" t="s">
        <v>102</v>
      </c>
      <c r="C14" s="118"/>
      <c r="D14" s="118"/>
      <c r="E14" s="118"/>
      <c r="F14" s="118"/>
      <c r="G14" s="118"/>
      <c r="H14" s="118"/>
      <c r="I14" s="118"/>
      <c r="J14" s="118"/>
      <c r="K14" s="118"/>
      <c r="L14" s="111"/>
      <c r="M14" s="102"/>
      <c r="N14"/>
      <c r="O14" s="9"/>
      <c r="Q14" s="82"/>
      <c r="R14" s="7"/>
      <c r="S14" s="7"/>
      <c r="T14" s="7"/>
      <c r="U14" s="7"/>
      <c r="V14" s="7"/>
      <c r="W14" s="7"/>
    </row>
    <row r="15" spans="2:23" x14ac:dyDescent="0.25">
      <c r="B15" s="2"/>
      <c r="C15" s="2"/>
      <c r="D15" s="2"/>
      <c r="E15" s="2"/>
      <c r="F15" s="2"/>
      <c r="G15" s="5"/>
      <c r="H15" s="5"/>
      <c r="I15" s="2"/>
      <c r="J15" s="2"/>
      <c r="K15" s="2"/>
      <c r="L15" s="2"/>
      <c r="M15" s="2"/>
      <c r="N15" s="2"/>
      <c r="P15" s="2"/>
      <c r="Q15" s="7"/>
      <c r="R15" s="7"/>
      <c r="S15" s="7"/>
      <c r="T15" s="7"/>
      <c r="U15" s="7"/>
      <c r="V15" s="7"/>
      <c r="W15" s="7"/>
    </row>
    <row r="16" spans="2:23" ht="15" customHeight="1" x14ac:dyDescent="0.25">
      <c r="B16" s="79" t="s">
        <v>23</v>
      </c>
      <c r="C16" s="120">
        <v>2007</v>
      </c>
      <c r="D16" s="120">
        <v>2008</v>
      </c>
      <c r="E16" s="120">
        <v>2009</v>
      </c>
      <c r="F16" s="120">
        <v>2010</v>
      </c>
      <c r="G16" s="120">
        <v>2011</v>
      </c>
      <c r="H16" s="120" t="s">
        <v>79</v>
      </c>
      <c r="I16" s="120">
        <v>2013</v>
      </c>
      <c r="J16" s="120">
        <v>2014</v>
      </c>
      <c r="K16" s="120"/>
      <c r="L16" s="120"/>
      <c r="M16" s="2"/>
      <c r="N16" s="2"/>
      <c r="P16" s="88"/>
      <c r="R16" s="7"/>
      <c r="S16" s="7"/>
      <c r="T16" s="7"/>
      <c r="U16" s="7"/>
      <c r="V16" s="7"/>
    </row>
    <row r="17" spans="2:22" ht="18" customHeight="1" x14ac:dyDescent="0.25">
      <c r="B17" s="80" t="s">
        <v>0</v>
      </c>
      <c r="C17" s="115"/>
      <c r="D17" s="115"/>
      <c r="E17" s="115"/>
      <c r="F17" s="115"/>
      <c r="G17" s="115" t="s">
        <v>12</v>
      </c>
      <c r="H17" s="115"/>
      <c r="I17" s="115"/>
      <c r="J17" s="104" t="s">
        <v>100</v>
      </c>
      <c r="K17" s="104" t="s">
        <v>101</v>
      </c>
      <c r="L17" s="104" t="s">
        <v>104</v>
      </c>
      <c r="N17" s="89"/>
      <c r="P17" s="7"/>
      <c r="Q17" s="7"/>
      <c r="R17" s="7"/>
      <c r="S17" s="7"/>
      <c r="T17" s="7"/>
    </row>
    <row r="18" spans="2:22" x14ac:dyDescent="0.25">
      <c r="B18" s="1" t="s">
        <v>22</v>
      </c>
      <c r="C18" s="30">
        <v>439.5398905400001</v>
      </c>
      <c r="D18" s="30">
        <v>736.04868406000014</v>
      </c>
      <c r="E18" s="30">
        <v>1018.5525079400002</v>
      </c>
      <c r="F18" s="30">
        <v>1142.3746059800003</v>
      </c>
      <c r="G18" s="30">
        <v>1311.0682815500002</v>
      </c>
      <c r="H18" s="30" t="s">
        <v>15</v>
      </c>
      <c r="I18" s="30" t="s">
        <v>15</v>
      </c>
      <c r="J18" s="23" t="s">
        <v>15</v>
      </c>
      <c r="K18" s="23" t="s">
        <v>15</v>
      </c>
      <c r="L18" s="23" t="s">
        <v>15</v>
      </c>
      <c r="N18" s="18"/>
      <c r="P18" s="7"/>
      <c r="Q18" s="7"/>
      <c r="R18" s="7"/>
      <c r="S18" s="7"/>
      <c r="T18" s="7"/>
    </row>
    <row r="19" spans="2:22" x14ac:dyDescent="0.25">
      <c r="B19" s="2" t="s">
        <v>87</v>
      </c>
      <c r="C19" s="18">
        <v>974.68506393000007</v>
      </c>
      <c r="D19" s="18">
        <v>1686.9250777</v>
      </c>
      <c r="E19" s="18">
        <v>2280.4240415600002</v>
      </c>
      <c r="F19" s="18">
        <v>2559.9040708399998</v>
      </c>
      <c r="G19" s="18">
        <v>2940.0599253700002</v>
      </c>
      <c r="H19" s="18">
        <v>2703.6705874600002</v>
      </c>
      <c r="I19" s="18">
        <v>3431.5533580400001</v>
      </c>
      <c r="J19" s="30">
        <v>3516.1774852800004</v>
      </c>
      <c r="K19" s="30">
        <v>3570.2941635700004</v>
      </c>
      <c r="L19" s="30">
        <v>3590.6645248099999</v>
      </c>
      <c r="N19" s="18"/>
      <c r="P19" s="7"/>
      <c r="Q19" s="10"/>
      <c r="R19" s="10"/>
      <c r="S19" s="10"/>
      <c r="T19" s="10"/>
    </row>
    <row r="20" spans="2:22" x14ac:dyDescent="0.25">
      <c r="B20" s="2" t="s">
        <v>21</v>
      </c>
      <c r="C20" s="18">
        <v>52.129021959999996</v>
      </c>
      <c r="D20" s="18">
        <v>83.786279019999995</v>
      </c>
      <c r="E20" s="18">
        <v>121.85647694000001</v>
      </c>
      <c r="F20" s="18">
        <v>134.42041476</v>
      </c>
      <c r="G20" s="18">
        <v>154.46721139000002</v>
      </c>
      <c r="H20" s="18">
        <v>1029.31010982</v>
      </c>
      <c r="I20" s="18">
        <v>1233.24813722</v>
      </c>
      <c r="J20" s="30">
        <v>1269.7453769700001</v>
      </c>
      <c r="K20" s="30">
        <v>1272.8958748699999</v>
      </c>
      <c r="L20" s="30">
        <v>1280.9433039800001</v>
      </c>
      <c r="N20" s="18"/>
      <c r="P20" s="7"/>
      <c r="Q20" s="10"/>
      <c r="R20" s="10"/>
      <c r="S20" s="10"/>
      <c r="T20" s="10"/>
    </row>
    <row r="21" spans="2:22" x14ac:dyDescent="0.25">
      <c r="B21" s="2" t="s">
        <v>17</v>
      </c>
      <c r="C21" s="18" t="s">
        <v>15</v>
      </c>
      <c r="D21" s="18" t="s">
        <v>15</v>
      </c>
      <c r="E21" s="18" t="s">
        <v>15</v>
      </c>
      <c r="F21" s="18" t="s">
        <v>15</v>
      </c>
      <c r="G21" s="18" t="s">
        <v>15</v>
      </c>
      <c r="H21" s="18">
        <v>1198.96313672</v>
      </c>
      <c r="I21" s="18">
        <v>1453.6629211400002</v>
      </c>
      <c r="J21" s="30">
        <v>1491.51455543</v>
      </c>
      <c r="K21" s="30">
        <v>1512.2536739300001</v>
      </c>
      <c r="L21" s="30">
        <v>1523.7100369699999</v>
      </c>
      <c r="N21" s="18"/>
      <c r="P21" s="7"/>
      <c r="Q21" s="10"/>
      <c r="R21" s="10"/>
      <c r="S21" s="10"/>
      <c r="T21" s="10"/>
    </row>
    <row r="22" spans="2:22" ht="18" customHeight="1" x14ac:dyDescent="0.25">
      <c r="B22" s="2" t="s">
        <v>16</v>
      </c>
      <c r="C22" s="18" t="s">
        <v>15</v>
      </c>
      <c r="D22" s="18" t="s">
        <v>15</v>
      </c>
      <c r="E22" s="18" t="s">
        <v>15</v>
      </c>
      <c r="F22" s="18" t="s">
        <v>15</v>
      </c>
      <c r="G22" s="18" t="s">
        <v>15</v>
      </c>
      <c r="H22" s="16">
        <v>951.31043133000003</v>
      </c>
      <c r="I22" s="18">
        <v>1216.6500890699999</v>
      </c>
      <c r="J22" s="30">
        <v>1229.9702017300001</v>
      </c>
      <c r="K22" s="30">
        <v>1242.7415330899998</v>
      </c>
      <c r="L22" s="30">
        <v>1269.0017530999999</v>
      </c>
      <c r="N22" s="18"/>
      <c r="P22" s="7"/>
      <c r="Q22" s="7"/>
      <c r="R22" s="7"/>
      <c r="S22" s="7"/>
      <c r="T22" s="7"/>
    </row>
    <row r="23" spans="2:22" ht="22.5" customHeight="1" x14ac:dyDescent="0.25">
      <c r="B23" s="22" t="s">
        <v>14</v>
      </c>
      <c r="C23" s="29">
        <v>1466.3539764300003</v>
      </c>
      <c r="D23" s="29">
        <v>2506.7600407800005</v>
      </c>
      <c r="E23" s="29">
        <v>3420.8330264400001</v>
      </c>
      <c r="F23" s="29">
        <v>3836.6990915800002</v>
      </c>
      <c r="G23" s="29">
        <v>4405.5954183100002</v>
      </c>
      <c r="H23" s="28">
        <v>5883.2542653299997</v>
      </c>
      <c r="I23" s="29">
        <v>7335.1145054700009</v>
      </c>
      <c r="J23" s="29">
        <v>7507.4076194099998</v>
      </c>
      <c r="K23" s="29">
        <v>7598.1852454600012</v>
      </c>
      <c r="L23" s="29">
        <v>7664.3196188599995</v>
      </c>
      <c r="N23" s="28"/>
      <c r="P23" s="7"/>
      <c r="Q23" s="7"/>
      <c r="R23" s="7"/>
      <c r="S23" s="7"/>
      <c r="T23" s="7"/>
    </row>
    <row r="24" spans="2:22" ht="15" customHeight="1" x14ac:dyDescent="0.25">
      <c r="B24" s="118" t="s">
        <v>82</v>
      </c>
      <c r="C24" s="118"/>
      <c r="D24" s="118"/>
      <c r="E24" s="118"/>
      <c r="F24" s="118"/>
      <c r="G24" s="118"/>
      <c r="H24" s="118"/>
      <c r="I24" s="118"/>
      <c r="J24" s="108"/>
      <c r="K24" s="109"/>
      <c r="L24" s="112"/>
      <c r="M24" s="2"/>
      <c r="N24" s="2"/>
      <c r="P24" s="86"/>
      <c r="R24" s="12"/>
      <c r="S24" s="13"/>
      <c r="T24" s="7"/>
      <c r="U24" s="7"/>
      <c r="V24" s="7"/>
    </row>
    <row r="25" spans="2:22" ht="15" customHeight="1" x14ac:dyDescent="0.25">
      <c r="B25" s="118" t="s">
        <v>83</v>
      </c>
      <c r="C25" s="118"/>
      <c r="D25" s="118"/>
      <c r="E25" s="118"/>
      <c r="F25" s="118"/>
      <c r="G25" s="118"/>
      <c r="H25" s="118"/>
      <c r="I25" s="118"/>
      <c r="M25" s="2"/>
      <c r="N25" s="2"/>
      <c r="P25" s="87"/>
      <c r="Q25" s="116" t="s">
        <v>13</v>
      </c>
      <c r="R25" s="12"/>
      <c r="S25" s="13"/>
      <c r="T25" s="11"/>
      <c r="U25" s="7"/>
      <c r="V25" s="7"/>
    </row>
    <row r="26" spans="2:22" x14ac:dyDescent="0.25">
      <c r="B26" s="2"/>
      <c r="C26" s="28"/>
      <c r="D26" s="28"/>
      <c r="E26" s="28"/>
      <c r="F26" s="28"/>
      <c r="G26" s="28"/>
      <c r="H26" s="28"/>
      <c r="I26" s="28"/>
      <c r="P26" s="2"/>
      <c r="Q26" s="117"/>
      <c r="R26" s="12"/>
      <c r="S26" s="13"/>
      <c r="T26" s="11"/>
      <c r="U26" s="7"/>
      <c r="V26" s="7"/>
    </row>
    <row r="27" spans="2:22" x14ac:dyDescent="0.25">
      <c r="G27" s="5"/>
      <c r="H27" s="5"/>
      <c r="P27" s="2"/>
      <c r="Q27" s="77">
        <v>0</v>
      </c>
      <c r="R27" s="12"/>
      <c r="S27" s="13"/>
      <c r="T27" s="11"/>
      <c r="U27" s="7"/>
      <c r="V27" s="7"/>
    </row>
    <row r="28" spans="2:22" ht="17.25" x14ac:dyDescent="0.25">
      <c r="B28" s="25" t="s">
        <v>20</v>
      </c>
      <c r="C28" s="114">
        <v>2007</v>
      </c>
      <c r="D28" s="114">
        <v>2008</v>
      </c>
      <c r="E28" s="114">
        <v>2009</v>
      </c>
      <c r="F28" s="114">
        <v>2010</v>
      </c>
      <c r="G28" s="114">
        <v>2011</v>
      </c>
      <c r="H28" s="114">
        <v>2012</v>
      </c>
      <c r="I28" s="114">
        <v>2013</v>
      </c>
      <c r="J28" s="114">
        <v>2014</v>
      </c>
      <c r="K28" s="114"/>
      <c r="L28" s="114"/>
      <c r="P28" s="88"/>
      <c r="Q28" s="18">
        <v>5064.6576343500001</v>
      </c>
      <c r="R28" s="12"/>
      <c r="S28" s="13"/>
      <c r="T28" s="11"/>
      <c r="U28" s="7"/>
      <c r="V28" s="7"/>
    </row>
    <row r="29" spans="2:22" x14ac:dyDescent="0.25">
      <c r="B29" s="20" t="s">
        <v>0</v>
      </c>
      <c r="C29" s="119"/>
      <c r="D29" s="119"/>
      <c r="E29" s="119"/>
      <c r="F29" s="119"/>
      <c r="G29" s="119" t="s">
        <v>12</v>
      </c>
      <c r="H29" s="115"/>
      <c r="I29" s="115"/>
      <c r="J29" s="104" t="s">
        <v>100</v>
      </c>
      <c r="K29" s="104" t="s">
        <v>101</v>
      </c>
      <c r="L29" s="104" t="s">
        <v>104</v>
      </c>
      <c r="N29" s="89"/>
      <c r="O29" s="62"/>
      <c r="P29" s="12"/>
      <c r="Q29" s="13"/>
      <c r="R29" s="11"/>
      <c r="S29" s="7"/>
      <c r="T29" s="7"/>
    </row>
    <row r="30" spans="2:22" x14ac:dyDescent="0.25">
      <c r="B30" s="24" t="s">
        <v>19</v>
      </c>
      <c r="C30" s="23">
        <v>1026.8140858899999</v>
      </c>
      <c r="D30" s="23">
        <v>2102.5479856900001</v>
      </c>
      <c r="E30" s="23">
        <v>2689.7881777399998</v>
      </c>
      <c r="F30" s="23">
        <v>3024.63474094</v>
      </c>
      <c r="G30" s="23">
        <v>3652.5785176300001</v>
      </c>
      <c r="H30" s="23">
        <v>3713.5393077399999</v>
      </c>
      <c r="I30" s="23">
        <v>4654.0007530000003</v>
      </c>
      <c r="J30" s="23">
        <v>4751.46852141</v>
      </c>
      <c r="K30" s="23">
        <v>4818.5925956999999</v>
      </c>
      <c r="L30" s="23">
        <v>4862.2643147100007</v>
      </c>
      <c r="N30" s="18"/>
      <c r="O30" s="62"/>
      <c r="P30" s="12"/>
      <c r="Q30" s="13"/>
      <c r="R30" s="11"/>
      <c r="S30" s="7"/>
      <c r="T30" s="7"/>
    </row>
    <row r="31" spans="2:22" x14ac:dyDescent="0.25">
      <c r="B31" s="2" t="s">
        <v>18</v>
      </c>
      <c r="C31" s="18">
        <v>439.53989053999999</v>
      </c>
      <c r="D31" s="18">
        <v>404.21205509000004</v>
      </c>
      <c r="E31" s="18">
        <v>731.04484869999987</v>
      </c>
      <c r="F31" s="18">
        <v>812.06435063999993</v>
      </c>
      <c r="G31" s="18">
        <v>753.01690068000005</v>
      </c>
      <c r="H31" s="18">
        <v>37.106765679999988</v>
      </c>
      <c r="I31" s="18">
        <v>25.139040820000321</v>
      </c>
      <c r="J31" s="18">
        <v>48.500874170000188</v>
      </c>
      <c r="K31" s="18">
        <v>34.371908370000014</v>
      </c>
      <c r="L31" s="18">
        <v>19.43101729999983</v>
      </c>
      <c r="N31" s="18"/>
      <c r="O31" s="63"/>
      <c r="P31" s="12"/>
      <c r="Q31" s="13"/>
      <c r="R31" s="11"/>
      <c r="S31" s="7"/>
      <c r="T31" s="7"/>
    </row>
    <row r="32" spans="2:22" x14ac:dyDescent="0.25">
      <c r="B32" s="2" t="s">
        <v>17</v>
      </c>
      <c r="C32" s="18" t="s">
        <v>15</v>
      </c>
      <c r="D32" s="18" t="s">
        <v>15</v>
      </c>
      <c r="E32" s="18" t="s">
        <v>15</v>
      </c>
      <c r="F32" s="18" t="s">
        <v>15</v>
      </c>
      <c r="G32" s="18" t="s">
        <v>15</v>
      </c>
      <c r="H32" s="18">
        <v>1186.7403704200001</v>
      </c>
      <c r="I32" s="18">
        <v>1444.14885284</v>
      </c>
      <c r="J32" s="18">
        <v>1481.4218575899999</v>
      </c>
      <c r="K32" s="18">
        <v>1505.7426500199999</v>
      </c>
      <c r="L32" s="18">
        <v>1516.0815845899999</v>
      </c>
      <c r="N32" s="18"/>
      <c r="O32" s="18"/>
      <c r="P32" s="12"/>
      <c r="Q32" s="13"/>
      <c r="R32" s="11"/>
      <c r="S32" s="7"/>
      <c r="T32" s="7"/>
    </row>
    <row r="33" spans="2:25" x14ac:dyDescent="0.25">
      <c r="B33" s="2" t="s">
        <v>16</v>
      </c>
      <c r="C33" s="18" t="s">
        <v>15</v>
      </c>
      <c r="D33" s="18" t="s">
        <v>15</v>
      </c>
      <c r="E33" s="18" t="s">
        <v>15</v>
      </c>
      <c r="F33" s="18" t="s">
        <v>15</v>
      </c>
      <c r="G33" s="18" t="s">
        <v>15</v>
      </c>
      <c r="H33" s="18">
        <v>945.8678214900001</v>
      </c>
      <c r="I33" s="18">
        <v>1211.82585881</v>
      </c>
      <c r="J33" s="18">
        <v>1226.01636624</v>
      </c>
      <c r="K33" s="18">
        <v>1239.4780913699999</v>
      </c>
      <c r="L33" s="18">
        <v>1266.5427022599999</v>
      </c>
      <c r="N33" s="18"/>
      <c r="O33" s="28"/>
      <c r="P33" s="12"/>
      <c r="Q33" s="13"/>
      <c r="R33" s="7"/>
      <c r="S33" s="11"/>
      <c r="T33" s="7"/>
    </row>
    <row r="34" spans="2:25" ht="15" customHeight="1" x14ac:dyDescent="0.25">
      <c r="B34" s="22" t="s">
        <v>14</v>
      </c>
      <c r="C34" s="21">
        <v>1466.3539764299999</v>
      </c>
      <c r="D34" s="21">
        <v>2506.7600407800001</v>
      </c>
      <c r="E34" s="21">
        <v>3420.8330264399997</v>
      </c>
      <c r="F34" s="21">
        <v>3836.6990915799997</v>
      </c>
      <c r="G34" s="21">
        <v>4405.5954183100002</v>
      </c>
      <c r="H34" s="21">
        <v>5883.2542653300006</v>
      </c>
      <c r="I34" s="21">
        <v>7335.1145054700009</v>
      </c>
      <c r="J34" s="21">
        <v>7507.4076194100007</v>
      </c>
      <c r="K34" s="21">
        <v>7598.1852454599994</v>
      </c>
      <c r="L34" s="21">
        <v>7664.3196188599995</v>
      </c>
      <c r="N34" s="14"/>
      <c r="O34" s="64"/>
      <c r="P34" s="12"/>
      <c r="Q34" s="13"/>
      <c r="R34" s="7"/>
      <c r="S34" s="11"/>
      <c r="T34" s="7"/>
    </row>
    <row r="35" spans="2:25" ht="37.5" customHeight="1" x14ac:dyDescent="0.25">
      <c r="B35" s="118" t="s">
        <v>84</v>
      </c>
      <c r="C35" s="118"/>
      <c r="D35" s="118"/>
      <c r="E35" s="118"/>
      <c r="F35" s="118"/>
      <c r="G35" s="118"/>
      <c r="H35" s="118"/>
      <c r="I35" s="118"/>
      <c r="P35" s="85"/>
      <c r="Q35" s="64"/>
      <c r="R35" s="12"/>
      <c r="S35" s="11"/>
      <c r="T35" s="11"/>
      <c r="U35" s="7"/>
      <c r="V35" s="7"/>
    </row>
    <row r="36" spans="2:25" x14ac:dyDescent="0.25">
      <c r="B36" s="6"/>
      <c r="Q36" s="9"/>
      <c r="S36" s="4"/>
    </row>
    <row r="37" spans="2:25" x14ac:dyDescent="0.25">
      <c r="B37" s="2"/>
      <c r="Q37" s="9"/>
    </row>
    <row r="38" spans="2:25" x14ac:dyDescent="0.25">
      <c r="Q38" s="9"/>
      <c r="S38" s="7"/>
      <c r="T38" s="7"/>
      <c r="U38" s="7"/>
      <c r="V38" s="7"/>
      <c r="W38" s="7"/>
      <c r="X38" s="7"/>
      <c r="Y38" s="7"/>
    </row>
    <row r="39" spans="2:25" x14ac:dyDescent="0.25">
      <c r="Q39" s="9"/>
      <c r="S39" s="7"/>
      <c r="T39" s="7"/>
      <c r="U39" s="7"/>
      <c r="V39" s="7"/>
      <c r="W39" s="7"/>
      <c r="X39" s="7"/>
      <c r="Y39" s="7"/>
    </row>
    <row r="40" spans="2:25" x14ac:dyDescent="0.25">
      <c r="Q40" s="9"/>
      <c r="S40" s="7"/>
      <c r="T40" s="10" t="s">
        <v>10</v>
      </c>
      <c r="U40" s="7"/>
      <c r="V40" s="7"/>
      <c r="W40" s="7"/>
      <c r="X40" s="7"/>
      <c r="Y40" s="7"/>
    </row>
    <row r="41" spans="2:25" x14ac:dyDescent="0.25">
      <c r="Q41" s="9"/>
      <c r="S41" s="7"/>
      <c r="T41" s="7" t="s">
        <v>9</v>
      </c>
      <c r="U41" s="7" t="s">
        <v>8</v>
      </c>
      <c r="V41" s="7" t="s">
        <v>7</v>
      </c>
      <c r="W41" s="7"/>
      <c r="X41" s="7"/>
      <c r="Y41" s="7"/>
    </row>
    <row r="42" spans="2:25" x14ac:dyDescent="0.25">
      <c r="S42" s="7"/>
      <c r="T42" s="8"/>
      <c r="U42" s="8"/>
      <c r="V42" s="7"/>
      <c r="W42" s="7"/>
      <c r="X42" s="7"/>
      <c r="Y42" s="7"/>
    </row>
    <row r="43" spans="2:25" x14ac:dyDescent="0.25">
      <c r="S43" s="7"/>
      <c r="T43" s="8">
        <v>3867.2887077099995</v>
      </c>
      <c r="U43" s="8">
        <v>0</v>
      </c>
      <c r="V43" s="8">
        <v>3867.2887077099995</v>
      </c>
      <c r="W43" s="7" t="s">
        <v>6</v>
      </c>
      <c r="X43" s="7"/>
      <c r="Y43" s="7"/>
    </row>
    <row r="44" spans="2:25" x14ac:dyDescent="0.25">
      <c r="S44" s="7"/>
      <c r="T44" s="8">
        <v>3867.2887077099995</v>
      </c>
      <c r="U44" s="8">
        <v>0</v>
      </c>
      <c r="V44" s="8">
        <v>0</v>
      </c>
      <c r="W44" s="7" t="s">
        <v>5</v>
      </c>
      <c r="X44" s="7"/>
      <c r="Y44" s="7"/>
    </row>
    <row r="45" spans="2:25" x14ac:dyDescent="0.25">
      <c r="S45" s="7"/>
      <c r="T45" s="8">
        <v>3867.2887077099995</v>
      </c>
      <c r="U45" s="8">
        <v>347.73471604399998</v>
      </c>
      <c r="V45" s="8">
        <v>347.73471604399998</v>
      </c>
      <c r="W45" s="7" t="s">
        <v>4</v>
      </c>
      <c r="X45" s="7"/>
      <c r="Y45" s="7"/>
    </row>
    <row r="46" spans="2:25" x14ac:dyDescent="0.25">
      <c r="S46" s="7"/>
      <c r="T46" s="8">
        <v>4215.0234237539999</v>
      </c>
      <c r="U46" s="8">
        <v>251.39094305600065</v>
      </c>
      <c r="V46" s="8">
        <v>251.39094305600065</v>
      </c>
      <c r="W46" s="7" t="s">
        <v>3</v>
      </c>
      <c r="X46" s="7"/>
      <c r="Y46" s="7"/>
    </row>
    <row r="47" spans="2:25" x14ac:dyDescent="0.25">
      <c r="S47" s="7"/>
      <c r="T47" s="8">
        <v>4464.6957825500003</v>
      </c>
      <c r="U47" s="8">
        <v>1.7185842599999999</v>
      </c>
      <c r="V47" s="8">
        <v>-1.7185842599999999</v>
      </c>
      <c r="W47" s="7" t="s">
        <v>2</v>
      </c>
      <c r="X47" s="7"/>
      <c r="Y47" s="7"/>
    </row>
    <row r="48" spans="2:25" x14ac:dyDescent="0.25">
      <c r="S48" s="7"/>
      <c r="T48" s="8">
        <v>4464.6957825500003</v>
      </c>
      <c r="U48" s="8"/>
      <c r="V48" s="8">
        <v>4464.6957825500003</v>
      </c>
      <c r="W48" s="7" t="s">
        <v>1</v>
      </c>
      <c r="X48" s="7"/>
      <c r="Y48" s="7"/>
    </row>
    <row r="49" spans="2:25" x14ac:dyDescent="0.25">
      <c r="S49" s="7"/>
      <c r="T49" s="7"/>
      <c r="U49" s="7"/>
      <c r="V49" s="7"/>
      <c r="W49" s="7"/>
      <c r="X49" s="7"/>
      <c r="Y49" s="7"/>
    </row>
    <row r="50" spans="2:25" x14ac:dyDescent="0.25">
      <c r="S50" s="7"/>
      <c r="T50" s="7"/>
      <c r="U50" s="7"/>
      <c r="V50" s="7"/>
      <c r="W50" s="7"/>
      <c r="X50" s="7"/>
      <c r="Y50" s="7"/>
    </row>
    <row r="51" spans="2:25" x14ac:dyDescent="0.25"/>
    <row r="52" spans="2:25" x14ac:dyDescent="0.25"/>
    <row r="53" spans="2:25" x14ac:dyDescent="0.25"/>
    <row r="54" spans="2:25" x14ac:dyDescent="0.25">
      <c r="J54" s="2"/>
      <c r="K54" s="2"/>
      <c r="L54" s="2"/>
    </row>
    <row r="55" spans="2:25" x14ac:dyDescent="0.25">
      <c r="J55" s="2"/>
      <c r="K55" s="2"/>
      <c r="L55" s="2"/>
    </row>
    <row r="56" spans="2:25" x14ac:dyDescent="0.25">
      <c r="B56" s="6"/>
      <c r="C56" s="2"/>
      <c r="D56" s="2"/>
      <c r="E56" s="2"/>
      <c r="F56" s="2"/>
      <c r="G56" s="5"/>
      <c r="H56" s="2"/>
      <c r="I56" s="4"/>
      <c r="J56" s="2"/>
      <c r="K56" s="2"/>
      <c r="L56" s="2"/>
      <c r="M56" s="2"/>
      <c r="N56" s="2"/>
      <c r="O56" s="2"/>
      <c r="P56" s="2"/>
    </row>
    <row r="57" spans="2:25" x14ac:dyDescent="0.25">
      <c r="B57" s="2"/>
      <c r="C57" s="3"/>
      <c r="D57" s="3"/>
      <c r="E57" s="3"/>
      <c r="F57" s="3"/>
      <c r="G57" s="2"/>
      <c r="H57" s="2"/>
      <c r="I57" s="2"/>
      <c r="J57" s="2"/>
      <c r="K57" s="2"/>
      <c r="L57" s="2"/>
      <c r="M57" s="2"/>
      <c r="N57" s="2"/>
      <c r="O57" s="2"/>
      <c r="P57" s="2"/>
    </row>
    <row r="58" spans="2:25" x14ac:dyDescent="0.25">
      <c r="B58" s="2"/>
      <c r="C58" s="2"/>
      <c r="D58" s="2"/>
      <c r="E58" s="2"/>
      <c r="F58" s="2"/>
      <c r="G58" s="2"/>
      <c r="H58" s="2"/>
      <c r="I58" s="2"/>
      <c r="J58" s="2"/>
      <c r="K58" s="2"/>
      <c r="L58" s="2"/>
      <c r="M58" s="2"/>
      <c r="N58" s="2"/>
      <c r="O58" s="2"/>
      <c r="P58" s="2"/>
    </row>
    <row r="59" spans="2:25" x14ac:dyDescent="0.25">
      <c r="B59" s="2"/>
      <c r="C59" s="2"/>
      <c r="D59" s="2"/>
      <c r="E59" s="2"/>
      <c r="F59" s="2"/>
      <c r="G59" s="2"/>
      <c r="H59" s="2"/>
      <c r="I59" s="2"/>
      <c r="J59" s="2"/>
      <c r="K59" s="2"/>
      <c r="L59" s="2"/>
      <c r="M59" s="2"/>
      <c r="N59" s="2"/>
      <c r="O59" s="2"/>
      <c r="P59" s="2"/>
    </row>
    <row r="60" spans="2:25" x14ac:dyDescent="0.25">
      <c r="B60" s="2"/>
      <c r="C60" s="2"/>
      <c r="D60" s="2"/>
      <c r="E60" s="2"/>
      <c r="F60" s="2"/>
      <c r="G60" s="2"/>
      <c r="H60" s="2"/>
      <c r="I60" s="2"/>
      <c r="J60" s="2"/>
      <c r="K60" s="2"/>
      <c r="L60" s="2"/>
      <c r="M60" s="2"/>
      <c r="N60" s="2"/>
      <c r="O60" s="2"/>
      <c r="P60" s="2"/>
    </row>
    <row r="61" spans="2:25" x14ac:dyDescent="0.25">
      <c r="B61" s="2"/>
      <c r="C61" s="2"/>
      <c r="D61" s="2"/>
      <c r="E61" s="2"/>
      <c r="F61" s="2"/>
      <c r="G61" s="2"/>
      <c r="H61" s="2"/>
      <c r="I61" s="2"/>
      <c r="J61" s="2"/>
      <c r="K61" s="2"/>
      <c r="L61" s="2"/>
      <c r="M61" s="2"/>
      <c r="N61" s="2"/>
      <c r="O61" s="2"/>
      <c r="P61" s="2"/>
    </row>
    <row r="62" spans="2:25" x14ac:dyDescent="0.25">
      <c r="B62" s="2"/>
      <c r="C62" s="2"/>
      <c r="D62" s="2"/>
      <c r="E62" s="2"/>
      <c r="F62" s="2"/>
      <c r="G62" s="2"/>
      <c r="H62" s="2"/>
      <c r="I62" s="2"/>
      <c r="J62" s="2"/>
      <c r="K62" s="2"/>
      <c r="L62" s="2"/>
      <c r="M62" s="2"/>
      <c r="N62" s="2"/>
      <c r="O62" s="2"/>
      <c r="P62" s="2"/>
    </row>
    <row r="63" spans="2:25" x14ac:dyDescent="0.25">
      <c r="B63" s="2"/>
      <c r="C63" s="2"/>
      <c r="D63" s="2"/>
      <c r="E63" s="2"/>
      <c r="F63" s="2"/>
      <c r="G63" s="2"/>
      <c r="H63" s="2"/>
      <c r="I63" s="2"/>
      <c r="J63" s="2"/>
      <c r="K63" s="2"/>
      <c r="L63" s="2"/>
      <c r="M63" s="2"/>
      <c r="N63" s="2"/>
      <c r="O63" s="2"/>
      <c r="P63" s="2"/>
    </row>
    <row r="64" spans="2:25" x14ac:dyDescent="0.25">
      <c r="B64" s="2"/>
      <c r="C64" s="2"/>
      <c r="D64" s="2"/>
      <c r="E64" s="2"/>
      <c r="F64" s="2"/>
      <c r="G64" s="2"/>
      <c r="H64" s="2"/>
      <c r="I64" s="2"/>
      <c r="J64" s="2"/>
      <c r="K64" s="2"/>
      <c r="L64" s="2"/>
      <c r="M64" s="2"/>
      <c r="N64" s="2"/>
      <c r="O64" s="2"/>
      <c r="P64" s="2"/>
    </row>
    <row r="65" spans="2:16" x14ac:dyDescent="0.25">
      <c r="B65" s="2"/>
      <c r="C65" s="2"/>
      <c r="D65" s="2"/>
      <c r="E65" s="2"/>
      <c r="F65" s="2"/>
      <c r="G65" s="2"/>
      <c r="H65" s="2"/>
      <c r="I65" s="2"/>
      <c r="J65" s="2"/>
      <c r="K65" s="2"/>
      <c r="L65" s="2"/>
      <c r="M65" s="2"/>
      <c r="N65" s="2"/>
      <c r="O65" s="2"/>
      <c r="P65" s="2"/>
    </row>
    <row r="66" spans="2:16" x14ac:dyDescent="0.25">
      <c r="B66" s="2"/>
      <c r="C66" s="2"/>
      <c r="D66" s="2"/>
      <c r="E66" s="2"/>
      <c r="F66" s="2"/>
      <c r="G66" s="2"/>
      <c r="H66" s="2"/>
      <c r="I66" s="2"/>
      <c r="J66" s="2"/>
      <c r="K66" s="2"/>
      <c r="L66" s="2"/>
      <c r="M66" s="2"/>
      <c r="N66" s="2"/>
      <c r="O66" s="2"/>
      <c r="P66" s="2"/>
    </row>
    <row r="67" spans="2:16" x14ac:dyDescent="0.25">
      <c r="B67" s="2"/>
      <c r="C67" s="2"/>
      <c r="D67" s="2"/>
      <c r="E67" s="2"/>
      <c r="F67" s="2"/>
      <c r="G67" s="2"/>
      <c r="H67" s="2"/>
      <c r="I67" s="2"/>
      <c r="J67" s="2"/>
      <c r="K67" s="2"/>
      <c r="L67" s="2"/>
      <c r="M67" s="2"/>
      <c r="N67" s="2"/>
      <c r="O67" s="2"/>
      <c r="P67" s="2"/>
    </row>
    <row r="68" spans="2:16" x14ac:dyDescent="0.25">
      <c r="B68" s="2"/>
      <c r="C68" s="2"/>
      <c r="D68" s="2"/>
      <c r="E68" s="2"/>
      <c r="F68" s="2"/>
      <c r="G68" s="2"/>
      <c r="H68" s="2"/>
      <c r="I68" s="2"/>
      <c r="J68" s="2"/>
      <c r="K68" s="2"/>
      <c r="L68" s="2"/>
      <c r="M68" s="2"/>
      <c r="N68" s="2"/>
      <c r="O68" s="2"/>
      <c r="P68" s="2"/>
    </row>
    <row r="69" spans="2:16" x14ac:dyDescent="0.25">
      <c r="B69" s="2"/>
      <c r="C69" s="2"/>
      <c r="D69" s="2"/>
      <c r="E69" s="2"/>
      <c r="F69" s="2"/>
      <c r="G69" s="2"/>
      <c r="H69" s="2"/>
      <c r="I69" s="2"/>
      <c r="J69" s="2"/>
      <c r="K69" s="2"/>
      <c r="L69" s="2"/>
      <c r="M69" s="2"/>
      <c r="N69" s="2"/>
      <c r="O69" s="2"/>
      <c r="P69" s="2"/>
    </row>
    <row r="70" spans="2:16" x14ac:dyDescent="0.25">
      <c r="B70" s="2"/>
      <c r="C70" s="2"/>
      <c r="D70" s="2"/>
      <c r="E70" s="2"/>
      <c r="F70" s="2"/>
      <c r="G70" s="2"/>
      <c r="H70" s="2"/>
      <c r="I70" s="2"/>
      <c r="J70" s="2"/>
      <c r="K70" s="2"/>
      <c r="L70" s="2"/>
      <c r="M70" s="2"/>
      <c r="N70" s="2"/>
      <c r="O70" s="2"/>
      <c r="P70" s="2"/>
    </row>
    <row r="71" spans="2:16" x14ac:dyDescent="0.25">
      <c r="B71" s="2"/>
      <c r="C71" s="2"/>
      <c r="D71" s="2"/>
      <c r="E71" s="2"/>
      <c r="F71" s="2"/>
      <c r="G71" s="2"/>
      <c r="H71" s="2"/>
      <c r="I71" s="2"/>
      <c r="J71" s="2"/>
      <c r="K71" s="2"/>
      <c r="L71" s="2"/>
      <c r="M71" s="2"/>
      <c r="N71" s="2"/>
      <c r="O71" s="2"/>
      <c r="P71" s="2"/>
    </row>
    <row r="72" spans="2:16" x14ac:dyDescent="0.25">
      <c r="B72" s="2"/>
      <c r="C72" s="2"/>
      <c r="D72" s="2"/>
      <c r="E72" s="2"/>
      <c r="F72" s="2"/>
      <c r="G72" s="2"/>
      <c r="H72" s="2"/>
      <c r="I72" s="2"/>
      <c r="J72" s="2"/>
      <c r="K72" s="2"/>
      <c r="L72" s="2"/>
      <c r="M72" s="2"/>
      <c r="N72" s="2"/>
      <c r="O72" s="2"/>
      <c r="P72" s="2"/>
    </row>
    <row r="73" spans="2:16" x14ac:dyDescent="0.25">
      <c r="B73" s="2"/>
      <c r="C73" s="2"/>
      <c r="D73" s="2"/>
      <c r="E73" s="2"/>
      <c r="F73" s="2"/>
      <c r="G73" s="2"/>
      <c r="H73" s="2"/>
      <c r="I73" s="2"/>
      <c r="J73" s="2"/>
      <c r="K73" s="2"/>
      <c r="L73" s="2"/>
      <c r="M73" s="2"/>
      <c r="N73" s="2"/>
      <c r="O73" s="2"/>
      <c r="P73" s="2"/>
    </row>
    <row r="74" spans="2:16" x14ac:dyDescent="0.25">
      <c r="B74" s="2"/>
      <c r="C74" s="2"/>
      <c r="D74" s="2"/>
      <c r="E74" s="2"/>
      <c r="F74" s="2"/>
      <c r="G74" s="2"/>
      <c r="H74" s="2"/>
      <c r="I74" s="2"/>
      <c r="M74" s="2"/>
      <c r="N74" s="2"/>
      <c r="O74" s="2"/>
      <c r="P74" s="2"/>
    </row>
    <row r="75" spans="2:16" x14ac:dyDescent="0.25">
      <c r="B75" s="2"/>
      <c r="C75" s="2"/>
      <c r="D75" s="2"/>
      <c r="E75" s="2"/>
      <c r="F75" s="2"/>
      <c r="G75" s="2"/>
      <c r="H75" s="2"/>
      <c r="I75" s="2"/>
      <c r="M75" s="2"/>
      <c r="N75" s="2"/>
      <c r="O75" s="2"/>
      <c r="P75" s="2"/>
    </row>
  </sheetData>
  <mergeCells count="31">
    <mergeCell ref="J28:L28"/>
    <mergeCell ref="B13:K13"/>
    <mergeCell ref="B14:K14"/>
    <mergeCell ref="B25:I25"/>
    <mergeCell ref="H16:H17"/>
    <mergeCell ref="C16:C17"/>
    <mergeCell ref="I16:I17"/>
    <mergeCell ref="B24:I24"/>
    <mergeCell ref="J4:L4"/>
    <mergeCell ref="J16:L16"/>
    <mergeCell ref="H28:H29"/>
    <mergeCell ref="C28:C29"/>
    <mergeCell ref="D28:D29"/>
    <mergeCell ref="E28:E29"/>
    <mergeCell ref="F28:F29"/>
    <mergeCell ref="G28:G29"/>
    <mergeCell ref="I28:I29"/>
    <mergeCell ref="M4:M5"/>
    <mergeCell ref="B35:I35"/>
    <mergeCell ref="Q25:Q26"/>
    <mergeCell ref="C4:C5"/>
    <mergeCell ref="D4:D5"/>
    <mergeCell ref="E4:E5"/>
    <mergeCell ref="F4:F5"/>
    <mergeCell ref="G4:G5"/>
    <mergeCell ref="D16:D17"/>
    <mergeCell ref="E16:E17"/>
    <mergeCell ref="F16:F17"/>
    <mergeCell ref="G16:G17"/>
    <mergeCell ref="I4:I5"/>
    <mergeCell ref="H4:H5"/>
  </mergeCells>
  <conditionalFormatting sqref="O29:O33 M27:Q28 C26:G28 F33 C31:C33 E31:E33 C27:F32 C27:H29 I27:I28 C6:F11 J26:L26 G6:L8 F30:J32 M30:N32 J29:N29 G10:M11">
    <cfRule type="cellIs" dxfId="16" priority="32" operator="lessThan">
      <formula>0</formula>
    </cfRule>
  </conditionalFormatting>
  <conditionalFormatting sqref="M6:M8">
    <cfRule type="cellIs" dxfId="15" priority="6" operator="lessThan">
      <formula>0</formula>
    </cfRule>
  </conditionalFormatting>
  <conditionalFormatting sqref="M6:M8 G10:I11 G6:I8 C6:F11">
    <cfRule type="cellIs" dxfId="14" priority="4" operator="lessThan">
      <formula>0</formula>
    </cfRule>
  </conditionalFormatting>
  <conditionalFormatting sqref="K30:K32">
    <cfRule type="cellIs" dxfId="13" priority="2" operator="lessThan">
      <formula>0</formula>
    </cfRule>
  </conditionalFormatting>
  <conditionalFormatting sqref="L30:L32">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93"/>
  <sheetViews>
    <sheetView topLeftCell="A67" workbookViewId="0">
      <selection activeCell="E95" sqref="E95"/>
    </sheetView>
  </sheetViews>
  <sheetFormatPr baseColWidth="10" defaultColWidth="0" defaultRowHeight="15" x14ac:dyDescent="0.25"/>
  <cols>
    <col min="1" max="1" width="11.42578125" style="1" customWidth="1"/>
    <col min="2" max="2" width="13.42578125" style="38" customWidth="1"/>
    <col min="3" max="3" width="13.5703125" style="38" customWidth="1"/>
    <col min="4" max="5" width="11.28515625" style="38" customWidth="1"/>
    <col min="6" max="7" width="11.42578125" style="1" customWidth="1"/>
    <col min="8" max="16384" width="11.42578125" style="1" hidden="1"/>
  </cols>
  <sheetData>
    <row r="1" spans="2:5" x14ac:dyDescent="0.25">
      <c r="B1" s="125" t="s">
        <v>26</v>
      </c>
      <c r="C1" s="125"/>
      <c r="D1" s="125"/>
      <c r="E1" s="125"/>
    </row>
    <row r="2" spans="2:5" ht="33.75" customHeight="1" x14ac:dyDescent="0.25">
      <c r="B2" s="126"/>
      <c r="C2" s="126"/>
      <c r="D2" s="126"/>
      <c r="E2" s="126"/>
    </row>
    <row r="3" spans="2:5" x14ac:dyDescent="0.25">
      <c r="B3" s="39" t="s">
        <v>27</v>
      </c>
      <c r="C3" s="39" t="s">
        <v>28</v>
      </c>
      <c r="D3" s="40"/>
      <c r="E3" s="60" t="s">
        <v>29</v>
      </c>
    </row>
    <row r="4" spans="2:5" x14ac:dyDescent="0.25">
      <c r="B4" s="41">
        <v>39082</v>
      </c>
      <c r="C4" s="42">
        <v>0.09</v>
      </c>
      <c r="D4" s="43"/>
      <c r="E4" s="44">
        <v>604.54</v>
      </c>
    </row>
    <row r="5" spans="2:5" x14ac:dyDescent="0.25">
      <c r="B5" s="41">
        <v>39113</v>
      </c>
      <c r="C5" s="42">
        <v>607.54999999999995</v>
      </c>
      <c r="E5" s="44">
        <v>0</v>
      </c>
    </row>
    <row r="6" spans="2:5" x14ac:dyDescent="0.25">
      <c r="B6" s="41">
        <v>39141</v>
      </c>
      <c r="C6" s="42">
        <v>610.02</v>
      </c>
      <c r="E6" s="44">
        <v>0</v>
      </c>
    </row>
    <row r="7" spans="2:5" x14ac:dyDescent="0.25">
      <c r="B7" s="41">
        <v>39172</v>
      </c>
      <c r="C7" s="42">
        <v>613.48</v>
      </c>
      <c r="E7" s="44">
        <v>0</v>
      </c>
    </row>
    <row r="8" spans="2:5" x14ac:dyDescent="0.25">
      <c r="B8" s="41">
        <v>39202</v>
      </c>
      <c r="C8" s="42">
        <v>616.69000000000005</v>
      </c>
      <c r="E8" s="44">
        <v>0</v>
      </c>
    </row>
    <row r="9" spans="2:5" x14ac:dyDescent="0.25">
      <c r="B9" s="41">
        <v>39233</v>
      </c>
      <c r="C9" s="42">
        <v>609.61</v>
      </c>
      <c r="E9" s="44">
        <v>736.35</v>
      </c>
    </row>
    <row r="10" spans="2:5" x14ac:dyDescent="0.25">
      <c r="B10" s="41">
        <v>39263</v>
      </c>
      <c r="C10" s="42">
        <v>1350.27</v>
      </c>
      <c r="E10" s="44">
        <v>0</v>
      </c>
    </row>
    <row r="11" spans="2:5" x14ac:dyDescent="0.25">
      <c r="B11" s="41">
        <v>39294</v>
      </c>
      <c r="C11" s="42">
        <v>1374.8</v>
      </c>
      <c r="E11" s="44">
        <v>0</v>
      </c>
    </row>
    <row r="12" spans="2:5" x14ac:dyDescent="0.25">
      <c r="B12" s="41">
        <v>39325</v>
      </c>
      <c r="C12" s="42">
        <v>1388.52</v>
      </c>
      <c r="E12" s="44">
        <v>0</v>
      </c>
    </row>
    <row r="13" spans="2:5" x14ac:dyDescent="0.25">
      <c r="B13" s="41">
        <v>39355</v>
      </c>
      <c r="C13" s="42">
        <v>1419.17</v>
      </c>
      <c r="E13" s="44">
        <v>0</v>
      </c>
    </row>
    <row r="14" spans="2:5" x14ac:dyDescent="0.25">
      <c r="B14" s="41">
        <v>39386</v>
      </c>
      <c r="C14" s="42">
        <v>1435.86</v>
      </c>
      <c r="E14" s="44">
        <v>0</v>
      </c>
    </row>
    <row r="15" spans="2:5" x14ac:dyDescent="0.25">
      <c r="B15" s="41">
        <v>39416</v>
      </c>
      <c r="C15" s="42">
        <v>1469.34</v>
      </c>
      <c r="E15" s="44">
        <v>0</v>
      </c>
    </row>
    <row r="16" spans="2:5" x14ac:dyDescent="0.25">
      <c r="B16" s="41">
        <v>39447</v>
      </c>
      <c r="C16" s="42">
        <v>1466.35</v>
      </c>
      <c r="E16" s="44">
        <v>0</v>
      </c>
    </row>
    <row r="17" spans="2:5" x14ac:dyDescent="0.25">
      <c r="B17" s="41">
        <v>39478</v>
      </c>
      <c r="C17" s="42">
        <v>1506.3</v>
      </c>
      <c r="E17" s="44">
        <v>0</v>
      </c>
    </row>
    <row r="18" spans="2:5" x14ac:dyDescent="0.25">
      <c r="B18" s="41">
        <v>39507</v>
      </c>
      <c r="C18" s="42">
        <v>1536.97</v>
      </c>
      <c r="E18" s="44">
        <v>0</v>
      </c>
    </row>
    <row r="19" spans="2:5" x14ac:dyDescent="0.25">
      <c r="B19" s="41">
        <v>39538</v>
      </c>
      <c r="C19" s="42">
        <v>1574.3</v>
      </c>
      <c r="E19" s="44">
        <v>0</v>
      </c>
    </row>
    <row r="20" spans="2:5" x14ac:dyDescent="0.25">
      <c r="B20" s="41">
        <v>39568</v>
      </c>
      <c r="C20" s="42">
        <v>1543.36</v>
      </c>
      <c r="E20" s="44">
        <v>0</v>
      </c>
    </row>
    <row r="21" spans="2:5" x14ac:dyDescent="0.25">
      <c r="B21" s="41">
        <v>39599</v>
      </c>
      <c r="C21" s="42">
        <v>1525.28</v>
      </c>
      <c r="E21" s="44">
        <v>909.07</v>
      </c>
    </row>
    <row r="22" spans="2:5" x14ac:dyDescent="0.25">
      <c r="B22" s="41">
        <v>39629</v>
      </c>
      <c r="C22" s="42">
        <v>2451.71</v>
      </c>
      <c r="E22" s="44">
        <v>0</v>
      </c>
    </row>
    <row r="23" spans="2:5" x14ac:dyDescent="0.25">
      <c r="B23" s="41">
        <v>39660</v>
      </c>
      <c r="C23" s="42">
        <v>2452.27</v>
      </c>
      <c r="E23" s="44">
        <v>0</v>
      </c>
    </row>
    <row r="24" spans="2:5" x14ac:dyDescent="0.25">
      <c r="B24" s="41">
        <v>39691</v>
      </c>
      <c r="C24" s="42">
        <v>2414.5300000000002</v>
      </c>
      <c r="E24" s="44">
        <v>0</v>
      </c>
    </row>
    <row r="25" spans="2:5" x14ac:dyDescent="0.25">
      <c r="B25" s="41">
        <v>39721</v>
      </c>
      <c r="C25" s="42">
        <v>2390.2199999999998</v>
      </c>
      <c r="E25" s="44">
        <v>0</v>
      </c>
    </row>
    <row r="26" spans="2:5" x14ac:dyDescent="0.25">
      <c r="B26" s="41">
        <v>39752</v>
      </c>
      <c r="C26" s="42">
        <v>2330.66</v>
      </c>
      <c r="E26" s="44">
        <v>0</v>
      </c>
    </row>
    <row r="27" spans="2:5" x14ac:dyDescent="0.25">
      <c r="B27" s="41">
        <v>39782</v>
      </c>
      <c r="C27" s="42">
        <v>2376.77</v>
      </c>
      <c r="E27" s="44">
        <v>0</v>
      </c>
    </row>
    <row r="28" spans="2:5" x14ac:dyDescent="0.25">
      <c r="B28" s="41">
        <v>39813</v>
      </c>
      <c r="C28" s="42">
        <v>2506.7600000000002</v>
      </c>
      <c r="E28" s="44">
        <v>0</v>
      </c>
    </row>
    <row r="29" spans="2:5" x14ac:dyDescent="0.25">
      <c r="B29" s="41">
        <v>39844</v>
      </c>
      <c r="C29" s="42">
        <v>2423.36</v>
      </c>
      <c r="E29" s="44">
        <v>0</v>
      </c>
    </row>
    <row r="30" spans="2:5" x14ac:dyDescent="0.25">
      <c r="B30" s="41">
        <v>39872</v>
      </c>
      <c r="C30" s="42">
        <v>2397.7199999999998</v>
      </c>
      <c r="E30" s="44">
        <v>0</v>
      </c>
    </row>
    <row r="31" spans="2:5" x14ac:dyDescent="0.25">
      <c r="B31" s="41">
        <v>39903</v>
      </c>
      <c r="C31" s="42">
        <v>2458.0700000000002</v>
      </c>
      <c r="E31" s="44">
        <v>0</v>
      </c>
    </row>
    <row r="32" spans="2:5" x14ac:dyDescent="0.25">
      <c r="B32" s="41">
        <v>39933</v>
      </c>
      <c r="C32" s="42">
        <v>2447.63</v>
      </c>
      <c r="E32" s="44">
        <v>0</v>
      </c>
    </row>
    <row r="33" spans="2:5" x14ac:dyDescent="0.25">
      <c r="B33" s="41">
        <v>39964</v>
      </c>
      <c r="C33" s="42">
        <v>2515.16</v>
      </c>
      <c r="E33" s="44">
        <v>0</v>
      </c>
    </row>
    <row r="34" spans="2:5" x14ac:dyDescent="0.25">
      <c r="B34" s="41">
        <v>39994</v>
      </c>
      <c r="C34" s="42">
        <v>2503.09</v>
      </c>
      <c r="E34" s="44">
        <v>836.71</v>
      </c>
    </row>
    <row r="35" spans="2:5" x14ac:dyDescent="0.25">
      <c r="B35" s="41">
        <v>40025</v>
      </c>
      <c r="C35" s="42">
        <v>3367.24</v>
      </c>
      <c r="E35" s="44">
        <v>0</v>
      </c>
    </row>
    <row r="36" spans="2:5" x14ac:dyDescent="0.25">
      <c r="B36" s="41">
        <v>40056</v>
      </c>
      <c r="C36" s="42">
        <v>3407.09</v>
      </c>
      <c r="E36" s="44">
        <v>0</v>
      </c>
    </row>
    <row r="37" spans="2:5" x14ac:dyDescent="0.25">
      <c r="B37" s="41">
        <v>40086</v>
      </c>
      <c r="C37" s="42">
        <v>3456.98</v>
      </c>
      <c r="E37" s="44">
        <v>0</v>
      </c>
    </row>
    <row r="38" spans="2:5" x14ac:dyDescent="0.25">
      <c r="B38" s="41">
        <v>40117</v>
      </c>
      <c r="C38" s="42">
        <v>3471.94</v>
      </c>
      <c r="E38" s="44">
        <v>0</v>
      </c>
    </row>
    <row r="39" spans="2:5" x14ac:dyDescent="0.25">
      <c r="B39" s="41">
        <v>40147</v>
      </c>
      <c r="C39" s="42">
        <v>3536.23</v>
      </c>
      <c r="E39" s="44">
        <v>0</v>
      </c>
    </row>
    <row r="40" spans="2:5" x14ac:dyDescent="0.25">
      <c r="B40" s="41">
        <v>40178</v>
      </c>
      <c r="C40" s="42">
        <v>3420.83</v>
      </c>
      <c r="E40" s="44">
        <v>0</v>
      </c>
    </row>
    <row r="41" spans="2:5" x14ac:dyDescent="0.25">
      <c r="B41" s="41">
        <v>40209</v>
      </c>
      <c r="C41" s="42">
        <v>3412.98</v>
      </c>
      <c r="E41" s="44">
        <v>0</v>
      </c>
    </row>
    <row r="42" spans="2:5" x14ac:dyDescent="0.25">
      <c r="B42" s="41">
        <v>40237</v>
      </c>
      <c r="C42" s="42">
        <v>3406.66</v>
      </c>
      <c r="E42" s="44">
        <v>0</v>
      </c>
    </row>
    <row r="43" spans="2:5" x14ac:dyDescent="0.25">
      <c r="B43" s="41">
        <v>40268</v>
      </c>
      <c r="C43" s="42">
        <v>3373.68</v>
      </c>
      <c r="E43" s="44">
        <v>0</v>
      </c>
    </row>
    <row r="44" spans="2:5" x14ac:dyDescent="0.25">
      <c r="B44" s="41">
        <v>40298</v>
      </c>
      <c r="C44" s="42">
        <v>3364.87</v>
      </c>
      <c r="E44" s="44">
        <v>0</v>
      </c>
    </row>
    <row r="45" spans="2:5" x14ac:dyDescent="0.25">
      <c r="B45" s="41">
        <v>40329</v>
      </c>
      <c r="C45" s="42">
        <v>3294.59</v>
      </c>
      <c r="E45" s="44">
        <v>0</v>
      </c>
    </row>
    <row r="46" spans="2:5" x14ac:dyDescent="0.25">
      <c r="B46" s="41">
        <v>40359</v>
      </c>
      <c r="C46" s="42">
        <v>3318.9</v>
      </c>
      <c r="E46" s="44">
        <v>337.3</v>
      </c>
    </row>
    <row r="47" spans="2:5" x14ac:dyDescent="0.25">
      <c r="B47" s="41">
        <v>40390</v>
      </c>
      <c r="C47" s="42">
        <v>3759.43</v>
      </c>
      <c r="E47" s="44">
        <v>0</v>
      </c>
    </row>
    <row r="48" spans="2:5" x14ac:dyDescent="0.25">
      <c r="B48" s="41">
        <v>40421</v>
      </c>
      <c r="C48" s="42">
        <v>3762.72</v>
      </c>
      <c r="E48" s="44">
        <v>0</v>
      </c>
    </row>
    <row r="49" spans="2:5" x14ac:dyDescent="0.25">
      <c r="B49" s="41">
        <v>40451</v>
      </c>
      <c r="C49" s="42">
        <v>3877.1</v>
      </c>
      <c r="E49" s="44">
        <v>0</v>
      </c>
    </row>
    <row r="50" spans="2:5" x14ac:dyDescent="0.25">
      <c r="B50" s="41">
        <v>40482</v>
      </c>
      <c r="C50" s="42">
        <v>3918.11</v>
      </c>
      <c r="E50" s="44">
        <v>0</v>
      </c>
    </row>
    <row r="51" spans="2:5" x14ac:dyDescent="0.25">
      <c r="B51" s="41">
        <v>40512</v>
      </c>
      <c r="C51" s="42">
        <v>3795.22</v>
      </c>
      <c r="E51" s="44">
        <v>0</v>
      </c>
    </row>
    <row r="52" spans="2:5" x14ac:dyDescent="0.25">
      <c r="B52" s="41">
        <v>40543</v>
      </c>
      <c r="C52" s="42">
        <v>3836.7</v>
      </c>
      <c r="E52" s="44">
        <v>0</v>
      </c>
    </row>
    <row r="53" spans="2:5" x14ac:dyDescent="0.25">
      <c r="B53" s="41">
        <v>40574</v>
      </c>
      <c r="C53" s="42">
        <v>3858.6</v>
      </c>
      <c r="E53" s="44">
        <v>0</v>
      </c>
    </row>
    <row r="54" spans="2:5" x14ac:dyDescent="0.25">
      <c r="B54" s="41">
        <v>40602</v>
      </c>
      <c r="C54" s="42">
        <v>3871.26</v>
      </c>
      <c r="E54" s="44">
        <v>0</v>
      </c>
    </row>
    <row r="55" spans="2:5" x14ac:dyDescent="0.25">
      <c r="B55" s="41">
        <v>40633</v>
      </c>
      <c r="C55" s="42">
        <v>3903.74</v>
      </c>
      <c r="E55" s="44">
        <v>0</v>
      </c>
    </row>
    <row r="56" spans="2:5" x14ac:dyDescent="0.25">
      <c r="B56" s="41">
        <v>40663</v>
      </c>
      <c r="C56" s="42">
        <v>4002.66</v>
      </c>
      <c r="E56" s="44">
        <v>0</v>
      </c>
    </row>
    <row r="57" spans="2:5" x14ac:dyDescent="0.25">
      <c r="B57" s="41">
        <v>40694</v>
      </c>
      <c r="C57" s="42">
        <v>3980.49</v>
      </c>
      <c r="E57" s="44">
        <v>0</v>
      </c>
    </row>
    <row r="58" spans="2:5" x14ac:dyDescent="0.25">
      <c r="B58" s="41">
        <v>40724</v>
      </c>
      <c r="C58" s="42">
        <v>4000.9847456499992</v>
      </c>
      <c r="E58" s="44">
        <v>443.32335418999992</v>
      </c>
    </row>
    <row r="59" spans="2:5" x14ac:dyDescent="0.25">
      <c r="B59" s="41">
        <v>40755</v>
      </c>
      <c r="C59" s="42">
        <v>4491.4165946200001</v>
      </c>
      <c r="E59" s="44">
        <v>0</v>
      </c>
    </row>
    <row r="60" spans="2:5" x14ac:dyDescent="0.25">
      <c r="B60" s="41">
        <v>40786</v>
      </c>
      <c r="C60" s="42">
        <v>4546.2636313800003</v>
      </c>
      <c r="E60" s="44">
        <v>0</v>
      </c>
    </row>
    <row r="61" spans="2:5" x14ac:dyDescent="0.25">
      <c r="B61" s="41">
        <v>40816</v>
      </c>
      <c r="C61" s="42">
        <v>4428.2131973399992</v>
      </c>
      <c r="E61" s="44">
        <v>0</v>
      </c>
    </row>
    <row r="62" spans="2:5" x14ac:dyDescent="0.25">
      <c r="B62" s="41">
        <v>40847</v>
      </c>
      <c r="C62" s="42">
        <v>4493.6511727599991</v>
      </c>
      <c r="E62" s="44">
        <v>0</v>
      </c>
    </row>
    <row r="63" spans="2:5" x14ac:dyDescent="0.25">
      <c r="B63" s="41">
        <v>40877</v>
      </c>
      <c r="C63" s="42">
        <v>4442.3168111300001</v>
      </c>
      <c r="E63" s="44">
        <v>0</v>
      </c>
    </row>
    <row r="64" spans="2:5" x14ac:dyDescent="0.25">
      <c r="B64" s="41">
        <v>40908</v>
      </c>
      <c r="C64" s="42">
        <v>4405.5954183099993</v>
      </c>
      <c r="E64" s="44">
        <v>0</v>
      </c>
    </row>
    <row r="65" spans="2:5" x14ac:dyDescent="0.25">
      <c r="B65" s="41">
        <v>40939</v>
      </c>
      <c r="C65" s="42">
        <v>4457.7310440000001</v>
      </c>
      <c r="E65" s="44">
        <v>0</v>
      </c>
    </row>
    <row r="66" spans="2:5" x14ac:dyDescent="0.25">
      <c r="B66" s="41">
        <v>40968</v>
      </c>
      <c r="C66" s="42">
        <v>4464.6958310099999</v>
      </c>
      <c r="E66" s="44">
        <v>0</v>
      </c>
    </row>
    <row r="67" spans="2:5" x14ac:dyDescent="0.25">
      <c r="B67" s="41">
        <v>40999</v>
      </c>
      <c r="C67" s="42">
        <v>4435.8829218500005</v>
      </c>
      <c r="E67" s="44">
        <v>0</v>
      </c>
    </row>
    <row r="68" spans="2:5" x14ac:dyDescent="0.25">
      <c r="B68" s="41">
        <v>41029</v>
      </c>
      <c r="C68" s="42">
        <v>4471.4093841800004</v>
      </c>
      <c r="E68" s="44">
        <f>+D68-D75</f>
        <v>0</v>
      </c>
    </row>
    <row r="69" spans="2:5" x14ac:dyDescent="0.25">
      <c r="B69" s="41">
        <v>41060</v>
      </c>
      <c r="C69" s="42">
        <v>4373.7284412299996</v>
      </c>
      <c r="E69" s="44">
        <v>0</v>
      </c>
    </row>
    <row r="70" spans="2:5" x14ac:dyDescent="0.25">
      <c r="B70" s="41">
        <v>41090</v>
      </c>
      <c r="C70" s="42">
        <v>4425.1477039400006</v>
      </c>
      <c r="E70" s="44">
        <v>1197.3689266400002</v>
      </c>
    </row>
    <row r="71" spans="2:5" x14ac:dyDescent="0.25">
      <c r="B71" s="41">
        <v>41121</v>
      </c>
      <c r="C71" s="42">
        <v>5702.6701384800008</v>
      </c>
      <c r="E71" s="44">
        <v>0</v>
      </c>
    </row>
    <row r="72" spans="2:5" x14ac:dyDescent="0.25">
      <c r="B72" s="41">
        <v>41152</v>
      </c>
      <c r="C72" s="42">
        <v>5767.9400640699996</v>
      </c>
      <c r="E72" s="44">
        <v>0</v>
      </c>
    </row>
    <row r="73" spans="2:5" x14ac:dyDescent="0.25">
      <c r="B73" s="41">
        <v>41182</v>
      </c>
      <c r="C73" s="42">
        <v>5852.9757182800004</v>
      </c>
      <c r="E73" s="44">
        <v>0</v>
      </c>
    </row>
    <row r="74" spans="2:5" x14ac:dyDescent="0.25">
      <c r="B74" s="41">
        <v>41213</v>
      </c>
      <c r="C74" s="42">
        <v>5845.7840941499999</v>
      </c>
      <c r="E74" s="44">
        <v>0</v>
      </c>
    </row>
    <row r="75" spans="2:5" x14ac:dyDescent="0.25">
      <c r="B75" s="41">
        <v>41243</v>
      </c>
      <c r="C75" s="42">
        <v>5869.6098344000002</v>
      </c>
      <c r="E75" s="44">
        <v>0</v>
      </c>
    </row>
    <row r="76" spans="2:5" x14ac:dyDescent="0.25">
      <c r="B76" s="41">
        <v>41274</v>
      </c>
      <c r="C76" s="84">
        <v>5883.2542653299997</v>
      </c>
      <c r="E76" s="44">
        <v>0</v>
      </c>
    </row>
    <row r="77" spans="2:5" x14ac:dyDescent="0.25">
      <c r="B77" s="41">
        <v>41305</v>
      </c>
      <c r="C77" s="43">
        <v>5890.1727480899999</v>
      </c>
      <c r="E77" s="44">
        <v>0</v>
      </c>
    </row>
    <row r="78" spans="2:5" x14ac:dyDescent="0.25">
      <c r="B78" s="41">
        <v>41333</v>
      </c>
      <c r="C78" s="42">
        <v>5829.1336493199997</v>
      </c>
      <c r="E78" s="44">
        <v>0</v>
      </c>
    </row>
    <row r="79" spans="2:5" x14ac:dyDescent="0.25">
      <c r="B79" s="41">
        <v>41364</v>
      </c>
      <c r="C79" s="42">
        <v>5844.9184455599998</v>
      </c>
      <c r="E79" s="44">
        <v>0</v>
      </c>
    </row>
    <row r="80" spans="2:5" x14ac:dyDescent="0.25">
      <c r="B80" s="41">
        <v>41394</v>
      </c>
      <c r="C80" s="43">
        <v>5957.8206812199996</v>
      </c>
      <c r="E80" s="44">
        <v>0</v>
      </c>
    </row>
    <row r="81" spans="2:6" x14ac:dyDescent="0.25">
      <c r="B81" s="41">
        <v>41425</v>
      </c>
      <c r="C81" s="43">
        <v>7148.3312421900009</v>
      </c>
      <c r="E81" s="44">
        <v>1376.7497866199999</v>
      </c>
    </row>
    <row r="82" spans="2:6" x14ac:dyDescent="0.25">
      <c r="B82" s="41">
        <v>41455</v>
      </c>
      <c r="C82" s="43">
        <v>7006.3939856999996</v>
      </c>
      <c r="E82" s="44">
        <v>0</v>
      </c>
    </row>
    <row r="83" spans="2:6" x14ac:dyDescent="0.25">
      <c r="B83" s="41">
        <v>41486</v>
      </c>
      <c r="C83" s="43">
        <v>7139.6550606500005</v>
      </c>
      <c r="E83" s="44">
        <v>0</v>
      </c>
      <c r="F83" s="103"/>
    </row>
    <row r="84" spans="2:6" x14ac:dyDescent="0.25">
      <c r="B84" s="41">
        <v>41517</v>
      </c>
      <c r="C84" s="43">
        <f>+'[1]Variacion Valor Mercado'!$M$11</f>
        <v>7084.7851194099994</v>
      </c>
      <c r="E84" s="44">
        <v>0</v>
      </c>
    </row>
    <row r="85" spans="2:6" x14ac:dyDescent="0.25">
      <c r="B85" s="41">
        <v>41547</v>
      </c>
      <c r="C85" s="43">
        <v>7273.1356093099994</v>
      </c>
      <c r="E85" s="44">
        <v>0</v>
      </c>
    </row>
    <row r="86" spans="2:6" x14ac:dyDescent="0.25">
      <c r="B86" s="41">
        <v>41578</v>
      </c>
      <c r="C86" s="107">
        <v>7378.7470625600008</v>
      </c>
      <c r="E86" s="44">
        <v>0</v>
      </c>
    </row>
    <row r="87" spans="2:6" x14ac:dyDescent="0.25">
      <c r="B87" s="41">
        <v>41608</v>
      </c>
      <c r="C87" s="43">
        <v>7354.4228816000004</v>
      </c>
      <c r="E87" s="44">
        <v>0</v>
      </c>
    </row>
    <row r="88" spans="2:6" x14ac:dyDescent="0.25">
      <c r="B88" s="41">
        <v>41639</v>
      </c>
      <c r="C88" s="43">
        <v>7335.11450547</v>
      </c>
      <c r="E88" s="44">
        <v>0</v>
      </c>
    </row>
    <row r="89" spans="2:6" x14ac:dyDescent="0.25">
      <c r="B89" s="41">
        <v>41670</v>
      </c>
      <c r="C89" s="43">
        <v>7352.8471492299996</v>
      </c>
      <c r="E89" s="44">
        <v>0</v>
      </c>
    </row>
    <row r="90" spans="2:6" x14ac:dyDescent="0.25">
      <c r="B90" s="41">
        <v>41698</v>
      </c>
      <c r="C90" s="43">
        <v>7499.1829499600008</v>
      </c>
      <c r="E90" s="44">
        <v>0</v>
      </c>
    </row>
    <row r="91" spans="2:6" x14ac:dyDescent="0.25">
      <c r="B91" s="41">
        <v>41729</v>
      </c>
      <c r="C91" s="43">
        <v>7507.4076194099998</v>
      </c>
      <c r="E91" s="44">
        <v>0</v>
      </c>
    </row>
    <row r="92" spans="2:6" x14ac:dyDescent="0.25">
      <c r="B92" s="113">
        <v>41759</v>
      </c>
      <c r="C92" s="43">
        <v>7598.1852454600012</v>
      </c>
      <c r="E92" s="44">
        <v>0</v>
      </c>
    </row>
    <row r="93" spans="2:6" x14ac:dyDescent="0.25">
      <c r="B93" s="113">
        <v>41790</v>
      </c>
      <c r="C93" s="43">
        <v>7664.3196188600004</v>
      </c>
      <c r="E93" s="44">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I7" sqref="I7"/>
    </sheetView>
  </sheetViews>
  <sheetFormatPr baseColWidth="10" defaultColWidth="0" defaultRowHeight="15" customHeight="1" zeroHeight="1" x14ac:dyDescent="0.25"/>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37" t="s">
        <v>66</v>
      </c>
      <c r="C1" s="36"/>
      <c r="D1" s="36"/>
      <c r="E1" s="36"/>
      <c r="F1" s="36"/>
      <c r="G1" s="36"/>
      <c r="H1" s="36"/>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28" t="s">
        <v>69</v>
      </c>
      <c r="C5" s="132" t="s">
        <v>85</v>
      </c>
      <c r="D5" s="128" t="s">
        <v>92</v>
      </c>
      <c r="E5" s="128" t="s">
        <v>93</v>
      </c>
      <c r="F5" s="128" t="s">
        <v>94</v>
      </c>
      <c r="G5" s="128" t="s">
        <v>95</v>
      </c>
      <c r="H5" s="128" t="s">
        <v>96</v>
      </c>
    </row>
    <row r="6" spans="1:13" ht="20.25" customHeight="1" x14ac:dyDescent="0.25">
      <c r="B6" s="117"/>
      <c r="C6" s="133"/>
      <c r="D6" s="117"/>
      <c r="E6" s="117"/>
      <c r="F6" s="117"/>
      <c r="G6" s="117"/>
      <c r="H6" s="117"/>
    </row>
    <row r="7" spans="1:13" ht="33" customHeight="1" x14ac:dyDescent="0.25">
      <c r="B7" s="98" t="s">
        <v>25</v>
      </c>
      <c r="C7" s="58">
        <v>4.529857223998901E-3</v>
      </c>
      <c r="D7" s="33">
        <v>1.4599877181720622E-2</v>
      </c>
      <c r="E7" s="33">
        <v>4.1245339896409883E-2</v>
      </c>
      <c r="F7" s="33">
        <v>4.9282708851771106E-2</v>
      </c>
      <c r="G7" s="33"/>
      <c r="H7" s="33"/>
    </row>
    <row r="8" spans="1:13" ht="20.25" customHeight="1" x14ac:dyDescent="0.25">
      <c r="B8" s="99" t="s">
        <v>70</v>
      </c>
      <c r="C8" s="33">
        <v>9.7561230810034871E-3</v>
      </c>
      <c r="D8" s="33">
        <v>2.8797113293558052E-2</v>
      </c>
      <c r="E8" s="33">
        <v>5.4255405529800793E-2</v>
      </c>
      <c r="F8" s="33">
        <v>5.4440408054976519E-2</v>
      </c>
      <c r="G8" s="33"/>
      <c r="H8" s="33"/>
    </row>
    <row r="9" spans="1:13" ht="20.25" customHeight="1" x14ac:dyDescent="0.25">
      <c r="B9" s="100" t="s">
        <v>17</v>
      </c>
      <c r="C9" s="33">
        <v>7.5756884199975616E-3</v>
      </c>
      <c r="D9" s="33">
        <v>2.1693398086209736E-2</v>
      </c>
      <c r="E9" s="33">
        <v>4.8186629260630998E-2</v>
      </c>
      <c r="F9" s="33">
        <v>6.3625869420251835E-2</v>
      </c>
      <c r="G9" s="33"/>
      <c r="H9" s="33"/>
    </row>
    <row r="10" spans="1:13" ht="20.25" customHeight="1" x14ac:dyDescent="0.25">
      <c r="B10" s="101" t="s">
        <v>16</v>
      </c>
      <c r="C10" s="35">
        <v>2.113087845000039E-2</v>
      </c>
      <c r="D10" s="35">
        <v>3.7077639521531092E-2</v>
      </c>
      <c r="E10" s="35">
        <v>4.3029473804127916E-2</v>
      </c>
      <c r="F10" s="35">
        <v>0.17731631913685963</v>
      </c>
      <c r="G10" s="35"/>
      <c r="H10" s="35"/>
    </row>
    <row r="11" spans="1:13" ht="20.25" customHeight="1" x14ac:dyDescent="0.25">
      <c r="B11" s="6" t="s">
        <v>71</v>
      </c>
      <c r="C11" s="34">
        <v>8.7257849419988265E-3</v>
      </c>
      <c r="D11" s="59">
        <v>2.2041092500491466E-2</v>
      </c>
      <c r="E11" s="59">
        <v>4.5062318429523129E-2</v>
      </c>
      <c r="F11" s="59">
        <v>7.2420352006277611E-2</v>
      </c>
      <c r="G11" s="59">
        <v>3.3396297947498432E-2</v>
      </c>
      <c r="H11" s="59">
        <v>4.7683897630436789E-2</v>
      </c>
    </row>
    <row r="12" spans="1:13" ht="20.25" customHeight="1" x14ac:dyDescent="0.25">
      <c r="B12" s="6" t="s">
        <v>24</v>
      </c>
      <c r="C12" s="33">
        <v>-2.2334808049093713E-2</v>
      </c>
      <c r="D12" s="33">
        <v>-2.7124902364553116E-2</v>
      </c>
      <c r="E12" s="33">
        <v>4.635711012677568E-2</v>
      </c>
      <c r="F12" s="33">
        <v>0.11209415584415572</v>
      </c>
      <c r="G12" s="33">
        <v>5.4503468565491264E-2</v>
      </c>
      <c r="H12" s="33">
        <v>2.2257227131219359E-3</v>
      </c>
    </row>
    <row r="13" spans="1:13" ht="20.25" customHeight="1" x14ac:dyDescent="0.25">
      <c r="B13" s="32" t="s">
        <v>72</v>
      </c>
      <c r="C13" s="31">
        <v>-1.3600000000000001E-2</v>
      </c>
      <c r="D13" s="31">
        <v>-5.1000000000000004E-3</v>
      </c>
      <c r="E13" s="31">
        <v>9.1499999999999998E-2</v>
      </c>
      <c r="F13" s="31">
        <v>0.1845</v>
      </c>
      <c r="G13" s="31">
        <v>8.7900000000000006E-2</v>
      </c>
      <c r="H13" s="31">
        <v>4.99E-2</v>
      </c>
    </row>
    <row r="14" spans="1:13" ht="20.25" customHeight="1" x14ac:dyDescent="0.25">
      <c r="B14" s="129" t="s">
        <v>73</v>
      </c>
      <c r="C14" s="129"/>
      <c r="D14" s="129"/>
      <c r="E14" s="129"/>
      <c r="F14" s="129"/>
      <c r="G14" s="129"/>
      <c r="H14" s="129"/>
    </row>
    <row r="15" spans="1:13" s="54" customFormat="1" ht="20.25" customHeight="1" x14ac:dyDescent="0.2">
      <c r="B15" s="130" t="s">
        <v>97</v>
      </c>
      <c r="C15" s="130"/>
      <c r="D15" s="130"/>
      <c r="E15" s="130"/>
      <c r="F15" s="130"/>
      <c r="G15" s="130"/>
      <c r="H15" s="130"/>
    </row>
    <row r="16" spans="1:13" s="54" customFormat="1" ht="12.75" customHeight="1" x14ac:dyDescent="0.2">
      <c r="B16" s="130" t="s">
        <v>98</v>
      </c>
      <c r="C16" s="130"/>
      <c r="D16" s="130"/>
      <c r="E16" s="130"/>
      <c r="F16" s="130"/>
      <c r="G16" s="130"/>
      <c r="H16" s="130"/>
    </row>
    <row r="17" spans="2:8" s="54" customFormat="1" ht="12.75" customHeight="1" x14ac:dyDescent="0.2"/>
    <row r="18" spans="2:8" ht="15" customHeight="1" x14ac:dyDescent="0.25">
      <c r="B18" s="131"/>
      <c r="C18" s="131"/>
      <c r="D18" s="131"/>
      <c r="E18" s="131"/>
      <c r="F18" s="131"/>
      <c r="G18" s="131"/>
      <c r="H18" s="131"/>
    </row>
    <row r="19" spans="2:8" ht="15" customHeight="1" x14ac:dyDescent="0.25">
      <c r="B19" s="55"/>
      <c r="C19" s="55"/>
      <c r="D19" s="55"/>
      <c r="E19" s="55"/>
      <c r="F19" s="55"/>
      <c r="G19" s="55"/>
      <c r="H19" s="55"/>
    </row>
    <row r="20" spans="2:8" ht="15" customHeight="1" x14ac:dyDescent="0.25"/>
    <row r="21" spans="2:8" ht="121.5" customHeight="1" x14ac:dyDescent="0.25">
      <c r="B21" s="127" t="s">
        <v>67</v>
      </c>
      <c r="C21" s="127"/>
      <c r="D21" s="127"/>
      <c r="E21" s="127"/>
      <c r="F21" s="127"/>
      <c r="G21" s="127"/>
      <c r="H21" s="127"/>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12" priority="14" operator="lessThan">
      <formula>0</formula>
    </cfRule>
  </conditionalFormatting>
  <conditionalFormatting sqref="C13:H13">
    <cfRule type="cellIs" dxfId="11" priority="13" operator="lessThan">
      <formula>0</formula>
    </cfRule>
  </conditionalFormatting>
  <conditionalFormatting sqref="C12:H13">
    <cfRule type="cellIs" dxfId="10" priority="12" operator="lessThan">
      <formula>0</formula>
    </cfRule>
  </conditionalFormatting>
  <conditionalFormatting sqref="C7:H13">
    <cfRule type="cellIs" dxfId="9" priority="9" operator="lessThan">
      <formula>0</formula>
    </cfRule>
  </conditionalFormatting>
  <conditionalFormatting sqref="C7:H13">
    <cfRule type="cellIs" dxfId="8" priority="8" operator="lessThan">
      <formula>0</formula>
    </cfRule>
  </conditionalFormatting>
  <conditionalFormatting sqref="C7:H13">
    <cfRule type="cellIs" dxfId="7" priority="7" operator="lessThan">
      <formula>0</formula>
    </cfRule>
  </conditionalFormatting>
  <conditionalFormatting sqref="C7:H13">
    <cfRule type="cellIs" dxfId="6" priority="6" operator="lessThan">
      <formula>0</formula>
    </cfRule>
  </conditionalFormatting>
  <conditionalFormatting sqref="C7:H13">
    <cfRule type="cellIs" dxfId="5" priority="5" operator="lessThan">
      <formula>0</formula>
    </cfRule>
  </conditionalFormatting>
  <conditionalFormatting sqref="C7:H13">
    <cfRule type="cellIs" dxfId="4" priority="4" operator="lessThan">
      <formula>0</formula>
    </cfRule>
  </conditionalFormatting>
  <conditionalFormatting sqref="C7:H13">
    <cfRule type="cellIs" dxfId="3" priority="3" operator="lessThan">
      <formula>0</formula>
    </cfRule>
  </conditionalFormatting>
  <conditionalFormatting sqref="C7:H13">
    <cfRule type="cellIs" dxfId="2" priority="2" operator="lessThan">
      <formula>0</formula>
    </cfRule>
  </conditionalFormatting>
  <conditionalFormatting sqref="C7:H13">
    <cfRule type="cellIs" dxfId="1"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9" sqref="D9"/>
    </sheetView>
  </sheetViews>
  <sheetFormatPr baseColWidth="10" defaultColWidth="0" defaultRowHeight="15" customHeight="1" zeroHeight="1" x14ac:dyDescent="0.25"/>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x14ac:dyDescent="0.25"/>
    <row r="2" spans="2:5" s="1" customFormat="1" x14ac:dyDescent="0.25">
      <c r="B2" s="134" t="s">
        <v>30</v>
      </c>
      <c r="C2" s="134"/>
      <c r="D2" s="136" t="s">
        <v>31</v>
      </c>
      <c r="E2" s="136" t="s">
        <v>32</v>
      </c>
    </row>
    <row r="3" spans="2:5" s="1" customFormat="1" ht="15" customHeight="1" x14ac:dyDescent="0.25">
      <c r="B3" s="135"/>
      <c r="C3" s="135"/>
      <c r="D3" s="137"/>
      <c r="E3" s="137"/>
    </row>
    <row r="4" spans="2:5" s="1" customFormat="1" ht="15" customHeight="1" x14ac:dyDescent="0.25">
      <c r="B4" s="138" t="s">
        <v>25</v>
      </c>
      <c r="C4" s="138"/>
      <c r="D4" s="65">
        <v>3590.6645248099999</v>
      </c>
      <c r="E4" s="66">
        <v>0.46849096897972003</v>
      </c>
    </row>
    <row r="5" spans="2:5" s="1" customFormat="1" x14ac:dyDescent="0.25">
      <c r="B5" s="56" t="s">
        <v>21</v>
      </c>
      <c r="C5" s="56"/>
      <c r="D5" s="65">
        <v>1280.9433039800001</v>
      </c>
      <c r="E5" s="66">
        <v>0.16713072623275191</v>
      </c>
    </row>
    <row r="6" spans="2:5" s="1" customFormat="1" x14ac:dyDescent="0.25">
      <c r="B6" s="56" t="s">
        <v>17</v>
      </c>
      <c r="C6" s="56"/>
      <c r="D6" s="65">
        <v>1523.7100369699999</v>
      </c>
      <c r="E6" s="66">
        <v>0.19880564913035795</v>
      </c>
    </row>
    <row r="7" spans="2:5" s="1" customFormat="1" x14ac:dyDescent="0.25">
      <c r="B7" s="17" t="s">
        <v>16</v>
      </c>
      <c r="C7" s="57"/>
      <c r="D7" s="67">
        <v>1269.0017530999999</v>
      </c>
      <c r="E7" s="66">
        <v>0.16557265565717011</v>
      </c>
    </row>
    <row r="8" spans="2:5" s="1" customFormat="1" x14ac:dyDescent="0.25">
      <c r="B8" s="15" t="s">
        <v>36</v>
      </c>
      <c r="C8" s="50"/>
      <c r="D8" s="68">
        <v>7664.3196188599995</v>
      </c>
      <c r="E8" s="69">
        <v>1</v>
      </c>
    </row>
    <row r="9" spans="2:5" s="1" customFormat="1" x14ac:dyDescent="0.25">
      <c r="C9" s="78"/>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1" sqref="C1"/>
    </sheetView>
  </sheetViews>
  <sheetFormatPr baseColWidth="10" defaultColWidth="0" defaultRowHeight="15" customHeight="1" zeroHeight="1" x14ac:dyDescent="0.25"/>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x14ac:dyDescent="0.3">
      <c r="A1" s="36"/>
      <c r="B1" s="36"/>
      <c r="C1" s="36"/>
      <c r="D1" s="36"/>
      <c r="E1" s="36"/>
      <c r="F1" s="36"/>
      <c r="G1" s="36"/>
    </row>
    <row r="2" spans="1:7" s="1" customFormat="1" x14ac:dyDescent="0.25"/>
    <row r="3" spans="1:7" s="1" customFormat="1" x14ac:dyDescent="0.25">
      <c r="A3" s="139" t="s">
        <v>33</v>
      </c>
      <c r="B3" s="134"/>
      <c r="C3" s="136" t="s">
        <v>34</v>
      </c>
    </row>
    <row r="4" spans="1:7" s="1" customFormat="1" ht="15" customHeight="1" x14ac:dyDescent="0.25">
      <c r="A4" s="135"/>
      <c r="B4" s="135"/>
      <c r="C4" s="137"/>
    </row>
    <row r="5" spans="1:7" s="1" customFormat="1" ht="15" customHeight="1" x14ac:dyDescent="0.25">
      <c r="A5" s="138" t="s">
        <v>25</v>
      </c>
      <c r="B5" s="138"/>
      <c r="C5" s="45">
        <v>6.1957169482621994</v>
      </c>
    </row>
    <row r="6" spans="1:7" s="1" customFormat="1" x14ac:dyDescent="0.25">
      <c r="A6" s="46" t="s">
        <v>21</v>
      </c>
      <c r="B6" s="46"/>
      <c r="C6" s="45">
        <v>10.795044549342416</v>
      </c>
    </row>
    <row r="7" spans="1:7" s="1" customFormat="1" x14ac:dyDescent="0.25">
      <c r="A7" s="47" t="s">
        <v>17</v>
      </c>
      <c r="B7" s="47"/>
      <c r="C7" s="48">
        <v>6.236741171556158</v>
      </c>
    </row>
    <row r="8" spans="1:7" s="1" customFormat="1" x14ac:dyDescent="0.25">
      <c r="A8" s="15" t="s">
        <v>35</v>
      </c>
      <c r="B8" s="46"/>
      <c r="C8" s="49">
        <v>7.1285153246462256</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J11" sqref="J11"/>
    </sheetView>
  </sheetViews>
  <sheetFormatPr baseColWidth="10" defaultColWidth="0" defaultRowHeight="15" customHeight="1" zeroHeight="1" x14ac:dyDescent="0.25"/>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x14ac:dyDescent="0.25"/>
    <row r="2" spans="1:11" s="1" customFormat="1" x14ac:dyDescent="0.25"/>
    <row r="3" spans="1:11" s="1" customFormat="1" x14ac:dyDescent="0.25">
      <c r="A3" s="51" t="s">
        <v>37</v>
      </c>
      <c r="B3" s="91"/>
      <c r="C3" s="91"/>
      <c r="D3" s="91"/>
      <c r="E3" s="91"/>
      <c r="F3" s="91"/>
      <c r="G3" s="91"/>
      <c r="H3" s="91"/>
      <c r="I3" s="91"/>
      <c r="J3" s="91"/>
      <c r="K3" s="91"/>
    </row>
    <row r="4" spans="1:11" s="1" customFormat="1" x14ac:dyDescent="0.25">
      <c r="A4" s="134"/>
      <c r="B4" s="134"/>
      <c r="C4" s="136" t="s">
        <v>38</v>
      </c>
      <c r="D4" s="136" t="s">
        <v>39</v>
      </c>
      <c r="E4" s="136" t="s">
        <v>40</v>
      </c>
      <c r="F4" s="136" t="s">
        <v>41</v>
      </c>
      <c r="G4" s="136" t="s">
        <v>42</v>
      </c>
      <c r="H4" s="136" t="s">
        <v>43</v>
      </c>
      <c r="I4" s="136" t="s">
        <v>44</v>
      </c>
      <c r="J4" s="136" t="s">
        <v>45</v>
      </c>
      <c r="K4" s="136" t="s">
        <v>36</v>
      </c>
    </row>
    <row r="5" spans="1:11" s="1" customFormat="1" x14ac:dyDescent="0.25">
      <c r="A5" s="134"/>
      <c r="B5" s="134"/>
      <c r="C5" s="136"/>
      <c r="D5" s="136"/>
      <c r="E5" s="136"/>
      <c r="F5" s="136"/>
      <c r="G5" s="136"/>
      <c r="H5" s="136"/>
      <c r="I5" s="136"/>
      <c r="J5" s="136"/>
      <c r="K5" s="136"/>
    </row>
    <row r="6" spans="1:11" s="1" customFormat="1" x14ac:dyDescent="0.25">
      <c r="A6" s="138" t="s">
        <v>25</v>
      </c>
      <c r="B6" s="138"/>
      <c r="C6" s="70">
        <v>0.31680014229803599</v>
      </c>
      <c r="D6" s="70">
        <v>0.29795761184876601</v>
      </c>
      <c r="E6" s="70">
        <v>0.21369603753767399</v>
      </c>
      <c r="F6" s="70">
        <v>6.5209850021661103E-2</v>
      </c>
      <c r="G6" s="70">
        <v>3.30510941301147E-2</v>
      </c>
      <c r="H6" s="70">
        <v>2.1873121675086701E-2</v>
      </c>
      <c r="I6" s="70">
        <v>6.51643044739864E-3</v>
      </c>
      <c r="J6" s="70">
        <v>4.4895712041262498E-2</v>
      </c>
      <c r="K6" s="71">
        <v>0.99999999999999967</v>
      </c>
    </row>
    <row r="7" spans="1:11" s="1" customFormat="1" x14ac:dyDescent="0.25">
      <c r="A7" s="46" t="s">
        <v>21</v>
      </c>
      <c r="B7" s="46"/>
      <c r="C7" s="70">
        <v>0.38719636461809698</v>
      </c>
      <c r="D7" s="70">
        <v>0.24022875633347598</v>
      </c>
      <c r="E7" s="70">
        <v>1.68827778632002E-2</v>
      </c>
      <c r="F7" s="70">
        <v>0.29768793256209902</v>
      </c>
      <c r="G7" s="70">
        <v>2.6750182219602299E-2</v>
      </c>
      <c r="H7" s="70">
        <v>1.32408008458424E-2</v>
      </c>
      <c r="I7" s="70">
        <v>0</v>
      </c>
      <c r="J7" s="70">
        <v>1.8013185557683199E-2</v>
      </c>
      <c r="K7" s="71">
        <v>1.0000000000000002</v>
      </c>
    </row>
    <row r="8" spans="1:11" s="1" customFormat="1" x14ac:dyDescent="0.25">
      <c r="A8" s="46" t="s">
        <v>17</v>
      </c>
      <c r="B8" s="46"/>
      <c r="C8" s="70">
        <v>0.60449717519674895</v>
      </c>
      <c r="D8" s="70">
        <v>0.24332332379629701</v>
      </c>
      <c r="E8" s="70">
        <v>2.9700726310683101E-2</v>
      </c>
      <c r="F8" s="70">
        <v>7.7578288186056804E-2</v>
      </c>
      <c r="G8" s="70">
        <v>3.2606336999098401E-2</v>
      </c>
      <c r="H8" s="70">
        <v>2.9421269308339496E-3</v>
      </c>
      <c r="I8" s="70">
        <v>8.1984541398761601E-3</v>
      </c>
      <c r="J8" s="70">
        <v>1.1535684404059799E-3</v>
      </c>
      <c r="K8" s="71">
        <v>1.0000000000000004</v>
      </c>
    </row>
    <row r="9" spans="1:11" s="1" customFormat="1" ht="15" customHeight="1" x14ac:dyDescent="0.25">
      <c r="A9" s="17" t="s">
        <v>16</v>
      </c>
      <c r="B9" s="47"/>
      <c r="C9" s="72">
        <v>0.52381941772614393</v>
      </c>
      <c r="D9" s="72">
        <v>0.116543567942146</v>
      </c>
      <c r="E9" s="72">
        <v>7.1951773575838096E-2</v>
      </c>
      <c r="F9" s="72">
        <v>7.9490590876748896E-2</v>
      </c>
      <c r="G9" s="72">
        <v>3.7273720805913998E-2</v>
      </c>
      <c r="H9" s="72">
        <v>2.90400582872243E-2</v>
      </c>
      <c r="I9" s="72">
        <v>3.3566634153778196E-2</v>
      </c>
      <c r="J9" s="72">
        <v>0.108314236632207</v>
      </c>
      <c r="K9" s="73">
        <v>1.0000000000000004</v>
      </c>
    </row>
    <row r="10" spans="1:11" s="1" customFormat="1" x14ac:dyDescent="0.25">
      <c r="A10" s="15" t="s">
        <v>36</v>
      </c>
      <c r="B10" s="50"/>
      <c r="C10" s="74">
        <v>0.41894587219671497</v>
      </c>
      <c r="D10" s="74">
        <v>0.247485602409451</v>
      </c>
      <c r="E10" s="74">
        <v>0.12139110866585601</v>
      </c>
      <c r="F10" s="74">
        <v>0.108926476133596</v>
      </c>
      <c r="G10" s="74">
        <v>3.2611964702836199E-2</v>
      </c>
      <c r="H10" s="74">
        <v>1.7940956538266897E-2</v>
      </c>
      <c r="I10" s="74">
        <v>1.02528567215186E-2</v>
      </c>
      <c r="J10" s="74">
        <v>4.2445162631760597E-2</v>
      </c>
      <c r="K10" s="75">
        <v>1.0000000000000002</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x14ac:dyDescent="0.25"/>
    <row r="2" spans="1:6" s="1" customFormat="1" x14ac:dyDescent="0.25"/>
    <row r="3" spans="1:6" s="1" customFormat="1" ht="15" customHeight="1" x14ac:dyDescent="0.25">
      <c r="A3" s="91"/>
      <c r="B3" s="136" t="s">
        <v>25</v>
      </c>
      <c r="C3" s="136" t="s">
        <v>21</v>
      </c>
      <c r="D3" s="136" t="s">
        <v>17</v>
      </c>
      <c r="E3" s="136" t="s">
        <v>46</v>
      </c>
    </row>
    <row r="4" spans="1:6" ht="30" customHeight="1" x14ac:dyDescent="0.25">
      <c r="A4" s="90"/>
      <c r="B4" s="122"/>
      <c r="C4" s="122"/>
      <c r="D4" s="122"/>
      <c r="E4" s="122"/>
    </row>
    <row r="5" spans="1:6" ht="15" customHeight="1" x14ac:dyDescent="0.25">
      <c r="A5" s="46" t="s">
        <v>47</v>
      </c>
      <c r="B5" s="76">
        <v>8.3818513966583644E-2</v>
      </c>
      <c r="C5" s="76">
        <v>9.6302197996995867E-2</v>
      </c>
      <c r="D5" s="76">
        <v>1.2468774071890051E-3</v>
      </c>
      <c r="E5" s="76">
        <v>0.18136758937076852</v>
      </c>
    </row>
    <row r="6" spans="1:6" s="1" customFormat="1" x14ac:dyDescent="0.25">
      <c r="A6" s="46" t="s">
        <v>48</v>
      </c>
      <c r="B6" s="76">
        <v>0.2191315304043181</v>
      </c>
      <c r="C6" s="76">
        <v>8.5208974780707131E-2</v>
      </c>
      <c r="D6" s="76">
        <v>2.1184219955361111E-3</v>
      </c>
      <c r="E6" s="76">
        <v>0.30645892718056134</v>
      </c>
    </row>
    <row r="7" spans="1:6" x14ac:dyDescent="0.25">
      <c r="A7" s="46" t="s">
        <v>49</v>
      </c>
      <c r="B7" s="76">
        <v>9.2432987191544535E-3</v>
      </c>
      <c r="C7" s="76">
        <v>0</v>
      </c>
      <c r="D7" s="76">
        <v>5.6787246971161881E-3</v>
      </c>
      <c r="E7" s="76">
        <v>1.4922023416270641E-2</v>
      </c>
    </row>
    <row r="8" spans="1:6" ht="15" customHeight="1" x14ac:dyDescent="0.25">
      <c r="A8" s="46" t="s">
        <v>50</v>
      </c>
      <c r="B8" s="76">
        <v>1.7131081945284867E-2</v>
      </c>
      <c r="C8" s="76">
        <v>0</v>
      </c>
      <c r="D8" s="76">
        <v>1.7833194097794165E-2</v>
      </c>
      <c r="E8" s="76">
        <v>3.4964276043079036E-2</v>
      </c>
      <c r="F8" s="1"/>
    </row>
    <row r="9" spans="1:6" x14ac:dyDescent="0.25">
      <c r="A9" s="46" t="s">
        <v>51</v>
      </c>
      <c r="B9" s="76">
        <v>0.12393975279301378</v>
      </c>
      <c r="C9" s="76">
        <v>3.3593118866490326E-3</v>
      </c>
      <c r="D9" s="76">
        <v>2.304454343596566E-2</v>
      </c>
      <c r="E9" s="76">
        <v>0.15034360811562847</v>
      </c>
      <c r="F9" s="1"/>
    </row>
    <row r="10" spans="1:6" x14ac:dyDescent="0.25">
      <c r="A10" s="46" t="s">
        <v>52</v>
      </c>
      <c r="B10" s="76">
        <v>0</v>
      </c>
      <c r="C10" s="76">
        <v>0</v>
      </c>
      <c r="D10" s="76">
        <v>4.161378086119228E-2</v>
      </c>
      <c r="E10" s="76">
        <v>4.161378086119228E-2</v>
      </c>
      <c r="F10" s="1"/>
    </row>
    <row r="11" spans="1:6" x14ac:dyDescent="0.25">
      <c r="A11" s="46" t="s">
        <v>53</v>
      </c>
      <c r="B11" s="76">
        <v>1.0153320195401416E-2</v>
      </c>
      <c r="C11" s="76">
        <v>0</v>
      </c>
      <c r="D11" s="76">
        <v>4.2214480796594685E-2</v>
      </c>
      <c r="E11" s="76">
        <v>5.2367800991996102E-2</v>
      </c>
    </row>
    <row r="12" spans="1:6" x14ac:dyDescent="0.25">
      <c r="A12" s="46" t="s">
        <v>54</v>
      </c>
      <c r="B12" s="76">
        <v>6.0995288741691703E-2</v>
      </c>
      <c r="C12" s="76">
        <v>1.5423438306711517E-2</v>
      </c>
      <c r="D12" s="76">
        <v>4.7230800966335272E-2</v>
      </c>
      <c r="E12" s="76">
        <v>0.12364952801473848</v>
      </c>
    </row>
    <row r="13" spans="1:6" x14ac:dyDescent="0.25">
      <c r="A13" s="56" t="s">
        <v>77</v>
      </c>
      <c r="B13" s="76">
        <v>6.5340261014598493E-3</v>
      </c>
      <c r="C13" s="76">
        <v>0</v>
      </c>
      <c r="D13" s="76">
        <v>3.3350637377374537E-2</v>
      </c>
      <c r="E13" s="76">
        <v>3.9884663478834383E-2</v>
      </c>
    </row>
    <row r="14" spans="1:6" x14ac:dyDescent="0.25">
      <c r="A14" s="56" t="s">
        <v>78</v>
      </c>
      <c r="B14" s="76">
        <v>2.9044275285894997E-2</v>
      </c>
      <c r="C14" s="76">
        <v>0</v>
      </c>
      <c r="D14" s="76">
        <v>2.3922534327763745E-2</v>
      </c>
      <c r="E14" s="76">
        <v>5.2966809613658745E-2</v>
      </c>
    </row>
    <row r="15" spans="1:6" x14ac:dyDescent="0.25">
      <c r="A15" s="47" t="s">
        <v>88</v>
      </c>
      <c r="B15" s="72">
        <v>1.4609929132724303E-3</v>
      </c>
      <c r="C15" s="72">
        <v>0</v>
      </c>
      <c r="D15" s="72">
        <v>0</v>
      </c>
      <c r="E15" s="72">
        <v>1.4609929132724303E-3</v>
      </c>
    </row>
    <row r="16" spans="1:6" x14ac:dyDescent="0.25">
      <c r="A16" s="52" t="s">
        <v>36</v>
      </c>
      <c r="B16" s="74">
        <v>0.56145208106607525</v>
      </c>
      <c r="C16" s="74">
        <v>0.20029392297106352</v>
      </c>
      <c r="D16" s="74">
        <v>0.23825399596286168</v>
      </c>
      <c r="E16" s="74">
        <v>1.0000000000000004</v>
      </c>
    </row>
    <row r="17" spans="1:5" x14ac:dyDescent="0.25">
      <c r="A17" s="61" t="s">
        <v>86</v>
      </c>
      <c r="B17" s="53"/>
      <c r="C17" s="53"/>
      <c r="D17" s="53"/>
      <c r="E17" s="53"/>
    </row>
    <row r="18" spans="1:5" x14ac:dyDescent="0.25">
      <c r="A18" s="61"/>
      <c r="B18" s="53"/>
      <c r="C18" s="53"/>
      <c r="D18" s="81"/>
      <c r="E18" s="81"/>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zoomScale="70" zoomScaleNormal="85" zoomScaleSheetLayoutView="70" workbookViewId="0">
      <selection activeCell="F22" sqref="F22"/>
    </sheetView>
  </sheetViews>
  <sheetFormatPr baseColWidth="10" defaultColWidth="0" defaultRowHeight="15" customHeight="1" zeroHeight="1" x14ac:dyDescent="0.25"/>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x14ac:dyDescent="0.25">
      <c r="A1" s="1"/>
      <c r="B1" s="1"/>
      <c r="C1" s="1"/>
      <c r="D1" s="1"/>
      <c r="E1" s="1"/>
      <c r="F1" s="1"/>
    </row>
    <row r="2" spans="1:6" x14ac:dyDescent="0.25">
      <c r="A2" s="1"/>
      <c r="B2" s="1"/>
      <c r="C2" s="1"/>
      <c r="D2" s="1"/>
      <c r="E2" s="1"/>
      <c r="F2" s="1"/>
    </row>
    <row r="3" spans="1:6" ht="15" customHeight="1" x14ac:dyDescent="0.25">
      <c r="A3" s="121" t="s">
        <v>55</v>
      </c>
      <c r="B3" s="136" t="s">
        <v>75</v>
      </c>
      <c r="C3" s="136" t="s">
        <v>76</v>
      </c>
      <c r="D3" s="136" t="s">
        <v>17</v>
      </c>
      <c r="E3" s="136" t="s">
        <v>16</v>
      </c>
      <c r="F3" s="136" t="s">
        <v>36</v>
      </c>
    </row>
    <row r="4" spans="1:6" ht="33.75" customHeight="1" x14ac:dyDescent="0.25">
      <c r="A4" s="122"/>
      <c r="B4" s="122"/>
      <c r="C4" s="122"/>
      <c r="D4" s="122"/>
      <c r="E4" s="122"/>
      <c r="F4" s="122"/>
    </row>
    <row r="5" spans="1:6" x14ac:dyDescent="0.25">
      <c r="A5" s="93" t="s">
        <v>56</v>
      </c>
      <c r="B5" s="94">
        <v>198.72742107380247</v>
      </c>
      <c r="C5" s="94">
        <v>50.625383117637654</v>
      </c>
      <c r="D5" s="94">
        <v>21.981141001982273</v>
      </c>
      <c r="E5" s="94">
        <v>51.991334935179907</v>
      </c>
      <c r="F5" s="94">
        <v>323.32528012860229</v>
      </c>
    </row>
    <row r="6" spans="1:6" x14ac:dyDescent="0.25">
      <c r="A6" s="93" t="s">
        <v>57</v>
      </c>
      <c r="B6" s="94">
        <v>53.389650217891003</v>
      </c>
      <c r="C6" s="94">
        <v>16.973899390801222</v>
      </c>
      <c r="D6" s="94">
        <v>28.334717419376243</v>
      </c>
      <c r="E6" s="94">
        <v>36.720416539814593</v>
      </c>
      <c r="F6" s="94">
        <v>135.41868356788308</v>
      </c>
    </row>
    <row r="7" spans="1:6" x14ac:dyDescent="0.25">
      <c r="A7" s="93" t="s">
        <v>58</v>
      </c>
      <c r="B7" s="94">
        <v>65.715415160739127</v>
      </c>
      <c r="C7" s="94">
        <v>0</v>
      </c>
      <c r="D7" s="94">
        <v>2.7527572532696323</v>
      </c>
      <c r="E7" s="94">
        <v>5.6799352086656345</v>
      </c>
      <c r="F7" s="94">
        <v>74.148107622674402</v>
      </c>
    </row>
    <row r="8" spans="1:6" x14ac:dyDescent="0.25">
      <c r="A8" s="93" t="s">
        <v>59</v>
      </c>
      <c r="B8" s="94">
        <v>176.33031168417841</v>
      </c>
      <c r="C8" s="94">
        <v>33.695520839322491</v>
      </c>
      <c r="D8" s="94">
        <v>72.829774393486929</v>
      </c>
      <c r="E8" s="94">
        <v>46.771673978609485</v>
      </c>
      <c r="F8" s="94">
        <v>329.62728089559732</v>
      </c>
    </row>
    <row r="9" spans="1:6" x14ac:dyDescent="0.25">
      <c r="A9" s="93" t="s">
        <v>80</v>
      </c>
      <c r="B9" s="94">
        <v>72.011392247727031</v>
      </c>
      <c r="C9" s="94">
        <v>0</v>
      </c>
      <c r="D9" s="94">
        <v>6.553914208711439</v>
      </c>
      <c r="E9" s="94">
        <v>21.55661895690784</v>
      </c>
      <c r="F9" s="94">
        <v>100.1219254133463</v>
      </c>
    </row>
    <row r="10" spans="1:6" x14ac:dyDescent="0.25">
      <c r="A10" s="93" t="s">
        <v>81</v>
      </c>
      <c r="B10" s="94">
        <v>185.74737263393541</v>
      </c>
      <c r="C10" s="94">
        <v>0</v>
      </c>
      <c r="D10" s="94">
        <v>19.295142215832207</v>
      </c>
      <c r="E10" s="94">
        <v>16.995758734878564</v>
      </c>
      <c r="F10" s="94">
        <v>222.03827358464619</v>
      </c>
    </row>
    <row r="11" spans="1:6" x14ac:dyDescent="0.25">
      <c r="A11" s="93" t="s">
        <v>89</v>
      </c>
      <c r="B11" s="94">
        <v>842.69279903441281</v>
      </c>
      <c r="C11" s="94">
        <v>495.98938821325544</v>
      </c>
      <c r="D11" s="94">
        <v>749.34275233217681</v>
      </c>
      <c r="E11" s="94">
        <v>654.00015640062531</v>
      </c>
      <c r="F11" s="94">
        <v>2742.0250959804703</v>
      </c>
    </row>
    <row r="12" spans="1:6" x14ac:dyDescent="0.25">
      <c r="A12" s="93" t="s">
        <v>60</v>
      </c>
      <c r="B12" s="94">
        <v>219.83092267321359</v>
      </c>
      <c r="C12" s="94">
        <v>157.87008109201577</v>
      </c>
      <c r="D12" s="94">
        <v>100.28717493882624</v>
      </c>
      <c r="E12" s="94">
        <v>46.702803222989985</v>
      </c>
      <c r="F12" s="94">
        <v>524.69098192704564</v>
      </c>
    </row>
    <row r="13" spans="1:6" x14ac:dyDescent="0.25">
      <c r="A13" s="95" t="s">
        <v>61</v>
      </c>
      <c r="B13" s="94">
        <v>81.166097262982518</v>
      </c>
      <c r="C13" s="94">
        <v>0</v>
      </c>
      <c r="D13" s="94">
        <v>123.67441535360021</v>
      </c>
      <c r="E13" s="94">
        <v>13.930369791407568</v>
      </c>
      <c r="F13" s="94">
        <v>218.77088240799029</v>
      </c>
    </row>
    <row r="14" spans="1:6" x14ac:dyDescent="0.25">
      <c r="A14" s="93" t="s">
        <v>62</v>
      </c>
      <c r="B14" s="94">
        <v>337.07130854787431</v>
      </c>
      <c r="C14" s="94">
        <v>98.637790554359754</v>
      </c>
      <c r="D14" s="94">
        <v>30.458670007434673</v>
      </c>
      <c r="E14" s="94">
        <v>12.246704530567113</v>
      </c>
      <c r="F14" s="94">
        <v>478.41447364023583</v>
      </c>
    </row>
    <row r="15" spans="1:6" x14ac:dyDescent="0.25">
      <c r="A15" s="93" t="s">
        <v>63</v>
      </c>
      <c r="B15" s="94">
        <v>739.60014764036032</v>
      </c>
      <c r="C15" s="94">
        <v>21.483867325346594</v>
      </c>
      <c r="D15" s="94">
        <v>47.823659968760666</v>
      </c>
      <c r="E15" s="94">
        <v>90.046249348331102</v>
      </c>
      <c r="F15" s="94">
        <v>898.95392428279877</v>
      </c>
    </row>
    <row r="16" spans="1:6" x14ac:dyDescent="0.25">
      <c r="A16" s="93" t="s">
        <v>64</v>
      </c>
      <c r="B16" s="94">
        <v>159.49305015643745</v>
      </c>
      <c r="C16" s="94">
        <v>381.80096174799064</v>
      </c>
      <c r="D16" s="94">
        <v>167.6251943968592</v>
      </c>
      <c r="E16" s="94">
        <v>100.55057913755442</v>
      </c>
      <c r="F16" s="94">
        <v>809.46978543884177</v>
      </c>
    </row>
    <row r="17" spans="1:6" x14ac:dyDescent="0.25">
      <c r="A17" s="93" t="s">
        <v>65</v>
      </c>
      <c r="B17" s="94">
        <v>210.82256354992649</v>
      </c>
      <c r="C17" s="94">
        <v>0</v>
      </c>
      <c r="D17" s="94">
        <v>0</v>
      </c>
      <c r="E17" s="94">
        <v>0</v>
      </c>
      <c r="F17" s="94">
        <v>210.82256354992649</v>
      </c>
    </row>
    <row r="18" spans="1:6" x14ac:dyDescent="0.25">
      <c r="A18" s="93" t="s">
        <v>90</v>
      </c>
      <c r="B18" s="94">
        <v>248.0660729265216</v>
      </c>
      <c r="C18" s="94">
        <v>23.866411699270202</v>
      </c>
      <c r="D18" s="94">
        <v>152.75072347968353</v>
      </c>
      <c r="E18" s="94">
        <v>171.80915231446829</v>
      </c>
      <c r="F18" s="94">
        <v>596.49236041994368</v>
      </c>
    </row>
    <row r="19" spans="1:6" x14ac:dyDescent="0.25">
      <c r="A19" s="96" t="s">
        <v>36</v>
      </c>
      <c r="B19" s="106">
        <v>3590.6645248100026</v>
      </c>
      <c r="C19" s="106">
        <v>1280.9433039799999</v>
      </c>
      <c r="D19" s="106">
        <v>1523.7100369699999</v>
      </c>
      <c r="E19" s="106">
        <v>1269.0017530999999</v>
      </c>
      <c r="F19" s="106">
        <v>7664.3196188600023</v>
      </c>
    </row>
    <row r="20" spans="1:6" x14ac:dyDescent="0.25">
      <c r="A20" s="61" t="s">
        <v>86</v>
      </c>
      <c r="B20" s="97"/>
      <c r="C20" s="97"/>
      <c r="D20" s="97"/>
      <c r="E20" s="97"/>
      <c r="F20" s="97"/>
    </row>
    <row r="21" spans="1:6" x14ac:dyDescent="0.25">
      <c r="A21" s="61"/>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2014-06-17T21:55:45Z</dcterms:modified>
</cp:coreProperties>
</file>