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70" yWindow="630" windowWidth="18315" windowHeight="107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45621"/>
</workbook>
</file>

<file path=xl/calcChain.xml><?xml version="1.0" encoding="utf-8"?>
<calcChain xmlns="http://schemas.openxmlformats.org/spreadsheetml/2006/main">
  <c r="D7" i="11" l="1"/>
  <c r="D6" i="11"/>
  <c r="D8" i="11" s="1"/>
  <c r="D5" i="11"/>
  <c r="B73" i="12" l="1"/>
</calcChain>
</file>

<file path=xl/sharedStrings.xml><?xml version="1.0" encoding="utf-8"?>
<sst xmlns="http://schemas.openxmlformats.org/spreadsheetml/2006/main" count="169" uniqueCount="117">
  <si>
    <t>Aportes</t>
  </si>
  <si>
    <t>Retiros</t>
  </si>
  <si>
    <t>Interés Devengado</t>
  </si>
  <si>
    <t>Ganancias (pérdidas) de capital</t>
  </si>
  <si>
    <t>Datos Gráfico</t>
  </si>
  <si>
    <t>inicial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</si>
  <si>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</si>
  <si>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</si>
  <si>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</si>
  <si>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</si>
  <si>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</si>
  <si>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</si>
  <si>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</si>
  <si>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</si>
  <si>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</si>
  <si>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</si>
  <si>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</si>
  <si>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</si>
  <si>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</si>
  <si>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</si>
  <si>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</si>
  <si>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</si>
  <si>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</si>
  <si>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</si>
  <si>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</si>
  <si>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</si>
  <si>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Hong Kong</t>
  </si>
  <si>
    <t>By Asset Class</t>
  </si>
  <si>
    <t>(US$ million)</t>
  </si>
  <si>
    <t>1Q</t>
  </si>
  <si>
    <t>2Q</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</si>
  <si>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</si>
  <si>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</si>
  <si>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</si>
  <si>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</si>
  <si>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</si>
  <si>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</si>
  <si>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</si>
  <si>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</si>
  <si>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</si>
  <si>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</si>
  <si>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</si>
  <si>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</si>
  <si>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</si>
  <si>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</si>
  <si>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</si>
  <si>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</si>
  <si>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</si>
  <si>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</si>
  <si>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</si>
  <si>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</si>
  <si>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</si>
  <si>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</si>
  <si>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</si>
  <si>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</si>
  <si>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Year to Date</t>
  </si>
  <si>
    <t>Last 12 Months</t>
  </si>
  <si>
    <t>Last 3 Years (Annualized)</t>
  </si>
  <si>
    <r>
      <t xml:space="preserve">Since Inception (Annualized) </t>
    </r>
    <r>
      <rPr>
        <b/>
        <vertAlign val="superscript"/>
        <sz val="11"/>
        <color theme="0"/>
        <rFont val="Calibri"/>
        <family val="2"/>
        <scheme val="minor"/>
      </rPr>
      <t>(b)</t>
    </r>
  </si>
  <si>
    <t>Money Market and Sovereign Bonds</t>
  </si>
  <si>
    <t>Return in USD</t>
  </si>
  <si>
    <t>Exchange Rate (CLP)</t>
  </si>
  <si>
    <r>
      <t xml:space="preserve">Return in CLP </t>
    </r>
    <r>
      <rPr>
        <b/>
        <vertAlign val="superscript"/>
        <sz val="11"/>
        <color theme="1"/>
        <rFont val="Calibri"/>
        <family val="2"/>
        <scheme val="minor"/>
      </rPr>
      <t>(c)</t>
    </r>
  </si>
  <si>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</si>
  <si>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</si>
  <si>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</si>
  <si>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Nominal Sovereign Exposure</t>
  </si>
  <si>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</si>
  <si>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</si>
  <si>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</si>
  <si>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</si>
  <si>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</si>
  <si>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</si>
  <si>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</si>
  <si>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</si>
  <si>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</si>
  <si>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</si>
  <si>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</si>
  <si>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</si>
  <si>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</si>
  <si>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</si>
  <si>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Finland</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</si>
  <si>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</si>
  <si>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</si>
  <si>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</si>
  <si>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</si>
  <si>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</si>
  <si>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</si>
  <si>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</si>
  <si>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</si>
  <si>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</si>
  <si>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</si>
  <si>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</si>
  <si>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</si>
  <si>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</si>
  <si>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</si>
  <si>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</si>
  <si>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</si>
  <si>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</si>
  <si>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</si>
  <si>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</si>
  <si>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</si>
  <si>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</si>
  <si>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Month</t>
  </si>
  <si>
    <t>Brazil</t>
  </si>
  <si>
    <t>Spain</t>
  </si>
  <si>
    <t>Denmark</t>
  </si>
  <si>
    <t>Israel</t>
  </si>
  <si>
    <r>
      <t xml:space="preserve">3Q </t>
    </r>
    <r>
      <rPr>
        <b/>
        <vertAlign val="superscript"/>
        <sz val="11"/>
        <color theme="0"/>
        <rFont val="Calibri"/>
        <family val="2"/>
        <scheme val="minor"/>
      </rPr>
      <t>(1)</t>
    </r>
  </si>
  <si>
    <t>October</t>
  </si>
  <si>
    <t>November</t>
  </si>
  <si>
    <t>3Q</t>
  </si>
  <si>
    <r>
      <t>Others</t>
    </r>
    <r>
      <rPr>
        <vertAlign val="superscript"/>
        <sz val="11"/>
        <color theme="1"/>
        <rFont val="Calibri"/>
        <family val="2"/>
        <scheme val="minor"/>
      </rPr>
      <t xml:space="preserve"> (1)</t>
    </r>
  </si>
  <si>
    <t>China</t>
  </si>
  <si>
    <t>Italy</t>
  </si>
  <si>
    <t>Others (1)</t>
  </si>
  <si>
    <t>(1) includes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</si>
</sst>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0.0"/>
    <numFmt numFmtId="165" formatCode="#,##0.0"/>
    <numFmt numFmtId="166" formatCode="mmmm"/>
    <numFmt numFmtId="167" formatCode="0.0%"/>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0" fontId="3" fillId="2" borderId="3" xfId="1" applyNumberFormat="1" applyFont="1" applyFill="1" applyBorder="1" applyAlignment="1">
      <alignment horizontal="right" indent="3"/>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7" fillId="2" borderId="0" xfId="0" applyFont="1" applyFill="1"/>
    <xf numFmtId="0" fontId="22" fillId="2" borderId="0" xfId="0" applyFont="1" applyFill="1" applyBorder="1"/>
    <xf numFmtId="0" fontId="22" fillId="2" borderId="0" xfId="0" applyFont="1" applyFill="1"/>
    <xf numFmtId="10" fontId="3" fillId="2" borderId="2" xfId="1" applyNumberFormat="1" applyFont="1" applyFill="1" applyBorder="1" applyAlignment="1">
      <alignment horizontal="right" indent="3"/>
    </xf>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43"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1" fillId="2" borderId="0" xfId="1" applyNumberFormat="1" applyFont="1" applyFill="1" applyAlignment="1">
      <alignment horizontal="center"/>
    </xf>
    <xf numFmtId="167" fontId="1" fillId="2" borderId="2" xfId="1" applyNumberFormat="1" applyFont="1" applyFill="1" applyBorder="1" applyAlignment="1">
      <alignment horizontal="center"/>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0" fontId="10" fillId="2" borderId="0" xfId="0" applyFont="1" applyFill="1" applyAlignment="1">
      <alignment horizontal="left" vertical="center" wrapText="1"/>
    </xf>
    <xf numFmtId="43" fontId="5" fillId="2" borderId="0" xfId="4" applyFont="1" applyFill="1" applyBorder="1" applyAlignment="1">
      <alignment horizontal="right" indent="2"/>
    </xf>
    <xf numFmtId="43" fontId="5" fillId="2" borderId="2" xfId="4" applyFont="1" applyFill="1" applyBorder="1" applyAlignment="1">
      <alignment horizontal="right" indent="2"/>
    </xf>
    <xf numFmtId="4" fontId="6" fillId="2" borderId="3" xfId="0" applyNumberFormat="1" applyFont="1" applyFill="1" applyBorder="1" applyAlignment="1">
      <alignment horizontal="right" indent="2"/>
    </xf>
    <xf numFmtId="43" fontId="0" fillId="2" borderId="0" xfId="4" applyNumberFormat="1" applyFont="1" applyFill="1" applyBorder="1"/>
    <xf numFmtId="43" fontId="0" fillId="2" borderId="2" xfId="4" applyNumberFormat="1" applyFont="1" applyFill="1" applyBorder="1"/>
    <xf numFmtId="43" fontId="3" fillId="2" borderId="0" xfId="4" applyNumberFormat="1" applyFont="1" applyFill="1" applyAlignment="1">
      <alignment horizontal="right" indent="1"/>
    </xf>
    <xf numFmtId="43" fontId="17" fillId="2" borderId="0" xfId="4" applyFont="1" applyFill="1" applyBorder="1" applyAlignment="1">
      <alignment horizontal="right" indent="2"/>
    </xf>
    <xf numFmtId="43" fontId="0" fillId="2" borderId="0" xfId="0" applyNumberFormat="1" applyFill="1"/>
    <xf numFmtId="43" fontId="3" fillId="2" borderId="3" xfId="4" applyFont="1" applyFill="1" applyBorder="1" applyAlignment="1">
      <alignment horizontal="right" indent="1"/>
    </xf>
    <xf numFmtId="43" fontId="0" fillId="2" borderId="0" xfId="4" applyNumberFormat="1" applyFont="1" applyFill="1" applyAlignment="1">
      <alignment horizontal="center" vertic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xf>
    <xf numFmtId="49" fontId="2" fillId="3" borderId="2" xfId="0" applyNumberFormat="1"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3"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2" fillId="3" borderId="15" xfId="0" applyFont="1" applyFill="1" applyBorder="1" applyAlignment="1">
      <alignment horizontal="left" vertical="center"/>
    </xf>
    <xf numFmtId="0" fontId="2" fillId="3" borderId="2" xfId="0" applyFont="1" applyFill="1" applyBorder="1" applyAlignment="1">
      <alignment horizontal="left" vertical="center"/>
    </xf>
    <xf numFmtId="0" fontId="4" fillId="3" borderId="2" xfId="0" applyFont="1" applyFill="1" applyBorder="1" applyAlignment="1">
      <alignment horizontal="right" vertical="center" wrapText="1"/>
    </xf>
    <xf numFmtId="0" fontId="4" fillId="3" borderId="14" xfId="0" applyFont="1" applyFill="1" applyBorder="1" applyAlignment="1">
      <alignment horizontal="center" vertical="center" wrapTex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cellXfs>
  <cellStyles count="6">
    <cellStyle name="Comma 2" xfId="2"/>
    <cellStyle name="Millares 2 2" xfId="4"/>
    <cellStyle name="Millares 3" xfId="5"/>
    <cellStyle name="Normal" xfId="0" builtinId="0"/>
    <cellStyle name="Percent 2" xfId="3"/>
    <cellStyle name="Porcentaje" xfId="1" builtinId="5"/>
  </cellStyles>
  <dxfs count="4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53</xdr:row>
      <xdr:rowOff>177800</xdr:rowOff>
    </xdr:from>
    <xdr:to>
      <xdr:col>6</xdr:col>
      <xdr:colOff>593725</xdr:colOff>
      <xdr:row>73</xdr:row>
      <xdr:rowOff>158750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 y="10363200"/>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749300</xdr:colOff>
      <xdr:row>34</xdr:row>
      <xdr:rowOff>165100</xdr:rowOff>
    </xdr:from>
    <xdr:to>
      <xdr:col>7</xdr:col>
      <xdr:colOff>1000125</xdr:colOff>
      <xdr:row>53</xdr:row>
      <xdr:rowOff>98425</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6731000"/>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topLeftCell="A46" zoomScale="75" zoomScaleNormal="75" workbookViewId="0">
      <selection activeCell="D20" sqref="D2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3" width="16.5703125" style="1" customWidth="1"/>
    <col min="14" max="14" width="18.28515625" style="1" customWidth="1"/>
    <col min="15" max="15" width="33.42578125" style="1" customWidth="1"/>
    <col min="16" max="16" width="17.140625" style="1" customWidth="1"/>
    <col min="17" max="20" width="11.42578125" style="1" customWidth="1"/>
    <col min="21" max="16384" width="11.42578125" style="1"/>
  </cols>
  <sheetData>
    <row r="1" spans="2:13" ht="21" x14ac:dyDescent="0.35">
      <c r="B1" s="33" t="s">
        <v>100</v>
      </c>
    </row>
    <row r="2" spans="2:13" x14ac:dyDescent="0.25"/>
    <row r="3" spans="2:13" x14ac:dyDescent="0.25"/>
    <row r="4" spans="2:13" x14ac:dyDescent="0.25">
      <c r="B4" s="2" t="s">
        <v>27</v>
      </c>
      <c r="C4" s="163">
        <v>2007</v>
      </c>
      <c r="D4" s="163">
        <v>2008</v>
      </c>
      <c r="E4" s="163">
        <v>2009</v>
      </c>
      <c r="F4" s="163">
        <v>2010</v>
      </c>
      <c r="G4" s="163">
        <v>2011</v>
      </c>
      <c r="H4" s="163">
        <v>2012</v>
      </c>
      <c r="I4" s="164">
        <v>2013</v>
      </c>
      <c r="J4" s="164"/>
      <c r="K4" s="164"/>
      <c r="L4" s="164"/>
      <c r="M4" s="165"/>
    </row>
    <row r="5" spans="2:13" ht="17.25" x14ac:dyDescent="0.25">
      <c r="B5" s="3" t="s">
        <v>28</v>
      </c>
      <c r="C5" s="141"/>
      <c r="D5" s="141"/>
      <c r="E5" s="141"/>
      <c r="F5" s="141"/>
      <c r="G5" s="141"/>
      <c r="H5" s="141"/>
      <c r="I5" s="82" t="s">
        <v>29</v>
      </c>
      <c r="J5" s="82" t="s">
        <v>30</v>
      </c>
      <c r="K5" s="82" t="s">
        <v>108</v>
      </c>
      <c r="L5" s="82" t="s">
        <v>109</v>
      </c>
      <c r="M5" s="166" t="s">
        <v>110</v>
      </c>
    </row>
    <row r="6" spans="2:13" ht="17.25" x14ac:dyDescent="0.25">
      <c r="B6" s="5" t="s">
        <v>31</v>
      </c>
      <c r="C6" s="160">
        <v>4216.2912572799996</v>
      </c>
      <c r="D6" s="160">
        <v>5957.1184612000006</v>
      </c>
      <c r="E6" s="160">
        <v>3373.6570606099999</v>
      </c>
      <c r="F6" s="160">
        <v>3773.4960356099996</v>
      </c>
      <c r="G6" s="160">
        <v>3939.3306629500007</v>
      </c>
      <c r="H6" s="160">
        <v>4488.13777089</v>
      </c>
      <c r="I6" s="160">
        <v>4385.1299593500007</v>
      </c>
      <c r="J6" s="160">
        <v>4571.7948052199999</v>
      </c>
      <c r="K6" s="160">
        <v>5367.8852026499999</v>
      </c>
      <c r="L6" s="160">
        <v>5235.7012916999993</v>
      </c>
      <c r="M6" s="160">
        <v>5061.62583043</v>
      </c>
    </row>
    <row r="7" spans="2:13" x14ac:dyDescent="0.25">
      <c r="B7" s="5" t="s">
        <v>32</v>
      </c>
      <c r="C7" s="54">
        <v>9323.7256759700012</v>
      </c>
      <c r="D7" s="54">
        <v>13583.622610800001</v>
      </c>
      <c r="E7" s="54">
        <v>7508.8538014700016</v>
      </c>
      <c r="F7" s="160">
        <v>8501.341879110003</v>
      </c>
      <c r="G7" s="54">
        <v>8755.8317868400027</v>
      </c>
      <c r="H7" s="54">
        <v>9987.3672967500006</v>
      </c>
      <c r="I7" s="54">
        <v>9854.6970470400011</v>
      </c>
      <c r="J7" s="54">
        <v>10100.3357488</v>
      </c>
      <c r="K7" s="54">
        <v>8967.5555475500005</v>
      </c>
      <c r="L7" s="54">
        <v>8705.5603375999999</v>
      </c>
      <c r="M7" s="160">
        <v>8723.7732462999993</v>
      </c>
    </row>
    <row r="8" spans="2:13" x14ac:dyDescent="0.25">
      <c r="B8" s="107" t="s">
        <v>33</v>
      </c>
      <c r="C8" s="54">
        <v>492.58848966000005</v>
      </c>
      <c r="D8" s="54">
        <v>669.93446676999997</v>
      </c>
      <c r="E8" s="54">
        <v>402.27367120999997</v>
      </c>
      <c r="F8" s="54">
        <v>445.26323982999992</v>
      </c>
      <c r="G8" s="54">
        <v>461.47998080000008</v>
      </c>
      <c r="H8" s="54">
        <v>522.01358978999997</v>
      </c>
      <c r="I8" s="54">
        <v>514.82068907999997</v>
      </c>
      <c r="J8" s="54">
        <v>535.69741362000002</v>
      </c>
      <c r="K8" s="54">
        <v>598.90979873000003</v>
      </c>
      <c r="L8" s="54">
        <v>549.27626414999997</v>
      </c>
      <c r="M8" s="160">
        <v>547.2038511799999</v>
      </c>
    </row>
    <row r="9" spans="2:13" x14ac:dyDescent="0.25">
      <c r="B9" s="7" t="s">
        <v>34</v>
      </c>
      <c r="C9" s="161" t="s">
        <v>24</v>
      </c>
      <c r="D9" s="161" t="s">
        <v>24</v>
      </c>
      <c r="E9" s="161" t="s">
        <v>24</v>
      </c>
      <c r="F9" s="161" t="s">
        <v>24</v>
      </c>
      <c r="G9" s="161" t="s">
        <v>24</v>
      </c>
      <c r="H9" s="161" t="s">
        <v>24</v>
      </c>
      <c r="I9" s="161" t="s">
        <v>24</v>
      </c>
      <c r="J9" s="161" t="s">
        <v>24</v>
      </c>
      <c r="K9" s="161">
        <v>625.13582138999993</v>
      </c>
      <c r="L9" s="161">
        <v>1205.7483112699999</v>
      </c>
      <c r="M9" s="161">
        <v>1223.9086135400003</v>
      </c>
    </row>
    <row r="10" spans="2:13" x14ac:dyDescent="0.25">
      <c r="B10" s="9" t="s">
        <v>35</v>
      </c>
      <c r="C10" s="162">
        <v>14032.605422910001</v>
      </c>
      <c r="D10" s="162">
        <v>20210.67553877</v>
      </c>
      <c r="E10" s="162">
        <v>11284.784533290001</v>
      </c>
      <c r="F10" s="162">
        <v>12720.101154550002</v>
      </c>
      <c r="G10" s="162">
        <v>13156.642430590004</v>
      </c>
      <c r="H10" s="162">
        <v>14997.518657430001</v>
      </c>
      <c r="I10" s="162">
        <v>14754.647695469999</v>
      </c>
      <c r="J10" s="162">
        <v>15207.82796764</v>
      </c>
      <c r="K10" s="162">
        <v>15559.486370319999</v>
      </c>
      <c r="L10" s="162">
        <v>15696.28620472</v>
      </c>
      <c r="M10" s="162">
        <v>15556.51154145</v>
      </c>
    </row>
    <row r="11" spans="2:13" x14ac:dyDescent="0.25">
      <c r="B11" s="77" t="s">
        <v>36</v>
      </c>
      <c r="D11"/>
      <c r="G11" s="5"/>
      <c r="H11" s="5"/>
    </row>
    <row r="12" spans="2:13" x14ac:dyDescent="0.25">
      <c r="B12" s="77" t="s">
        <v>37</v>
      </c>
      <c r="G12" s="5"/>
      <c r="H12" s="5"/>
    </row>
    <row r="13" spans="2:13" ht="12" customHeight="1" x14ac:dyDescent="0.25">
      <c r="G13" s="5"/>
      <c r="H13" s="5"/>
    </row>
    <row r="14" spans="2:13" ht="15" customHeight="1" x14ac:dyDescent="0.25">
      <c r="B14" s="11" t="s">
        <v>38</v>
      </c>
      <c r="C14" s="163">
        <v>2007</v>
      </c>
      <c r="D14" s="163">
        <v>2008</v>
      </c>
      <c r="E14" s="163">
        <v>2009</v>
      </c>
      <c r="F14" s="163">
        <v>2010</v>
      </c>
      <c r="G14" s="163">
        <v>2011</v>
      </c>
      <c r="H14" s="163">
        <v>2012</v>
      </c>
      <c r="I14" s="164">
        <v>2013</v>
      </c>
      <c r="J14" s="164"/>
      <c r="K14" s="164"/>
      <c r="L14" s="164"/>
      <c r="M14" s="165"/>
    </row>
    <row r="15" spans="2:13" ht="17.25" x14ac:dyDescent="0.25">
      <c r="B15" s="3" t="s">
        <v>28</v>
      </c>
      <c r="C15" s="141"/>
      <c r="D15" s="141"/>
      <c r="E15" s="141"/>
      <c r="F15" s="141"/>
      <c r="G15" s="141"/>
      <c r="H15" s="141"/>
      <c r="I15" s="82" t="s">
        <v>29</v>
      </c>
      <c r="J15" s="82" t="s">
        <v>30</v>
      </c>
      <c r="K15" s="82" t="s">
        <v>108</v>
      </c>
      <c r="L15" s="82" t="s">
        <v>109</v>
      </c>
      <c r="M15" s="166" t="s">
        <v>110</v>
      </c>
    </row>
    <row r="16" spans="2:13" x14ac:dyDescent="0.25">
      <c r="B16" s="12" t="s">
        <v>39</v>
      </c>
      <c r="C16" s="13">
        <v>9283.19209142</v>
      </c>
      <c r="D16" s="13">
        <v>16617.203969329996</v>
      </c>
      <c r="E16" s="13">
        <v>8913.9609656699995</v>
      </c>
      <c r="F16" s="13">
        <v>10112.216696999998</v>
      </c>
      <c r="G16" s="13">
        <v>10949.502272829999</v>
      </c>
      <c r="H16" s="13">
        <v>12746.003334679999</v>
      </c>
      <c r="I16" s="4">
        <v>12523.654930689996</v>
      </c>
      <c r="J16" s="4">
        <v>12904.211046879998</v>
      </c>
      <c r="K16" s="4">
        <v>12068.940885929998</v>
      </c>
      <c r="L16" s="4">
        <v>11732.044196960001</v>
      </c>
      <c r="M16" s="4">
        <v>11620.906055899999</v>
      </c>
    </row>
    <row r="17" spans="2:21" x14ac:dyDescent="0.25">
      <c r="B17" s="5" t="s">
        <v>40</v>
      </c>
      <c r="C17" s="6">
        <v>4216.2912572800005</v>
      </c>
      <c r="D17" s="6">
        <v>3593.4715694400002</v>
      </c>
      <c r="E17" s="6">
        <v>2370.8235676199997</v>
      </c>
      <c r="F17" s="6">
        <v>2607.8844575500002</v>
      </c>
      <c r="G17" s="6">
        <v>2207.1401577600004</v>
      </c>
      <c r="H17" s="6">
        <v>2251.5153227500005</v>
      </c>
      <c r="I17" s="4">
        <v>2230.99276478</v>
      </c>
      <c r="J17" s="4">
        <v>2303.6169207600001</v>
      </c>
      <c r="K17" s="4">
        <v>2865.4096629999999</v>
      </c>
      <c r="L17" s="4">
        <v>2758.4936964899998</v>
      </c>
      <c r="M17" s="4">
        <v>2711.6968720099999</v>
      </c>
    </row>
    <row r="18" spans="2:21" x14ac:dyDescent="0.25">
      <c r="B18" s="5" t="s">
        <v>41</v>
      </c>
      <c r="C18" s="6">
        <v>533.12207421000005</v>
      </c>
      <c r="D18" s="126">
        <v>0</v>
      </c>
      <c r="E18" s="126">
        <v>0</v>
      </c>
      <c r="F18" s="126">
        <v>0</v>
      </c>
      <c r="G18" s="126">
        <v>0</v>
      </c>
      <c r="H18" s="126">
        <v>0</v>
      </c>
      <c r="I18" s="126">
        <v>0</v>
      </c>
      <c r="J18" s="126">
        <v>0</v>
      </c>
      <c r="K18" s="126" t="s">
        <v>24</v>
      </c>
      <c r="L18" s="126" t="s">
        <v>24</v>
      </c>
      <c r="M18" s="126" t="s">
        <v>24</v>
      </c>
    </row>
    <row r="19" spans="2:21" x14ac:dyDescent="0.25">
      <c r="B19" s="7" t="s">
        <v>34</v>
      </c>
      <c r="C19" s="127" t="s">
        <v>24</v>
      </c>
      <c r="D19" s="127">
        <v>0</v>
      </c>
      <c r="E19" s="127">
        <v>0</v>
      </c>
      <c r="F19" s="127">
        <v>0</v>
      </c>
      <c r="G19" s="127">
        <v>0</v>
      </c>
      <c r="H19" s="127">
        <v>0</v>
      </c>
      <c r="I19" s="127">
        <v>0</v>
      </c>
      <c r="J19" s="127">
        <v>0</v>
      </c>
      <c r="K19" s="127">
        <v>625.13582138999993</v>
      </c>
      <c r="L19" s="8">
        <v>1205.7483112699999</v>
      </c>
      <c r="M19" s="6">
        <v>1223.90861354</v>
      </c>
    </row>
    <row r="20" spans="2:21" x14ac:dyDescent="0.25">
      <c r="B20" s="9" t="s">
        <v>35</v>
      </c>
      <c r="C20" s="14">
        <v>14032.605422909999</v>
      </c>
      <c r="D20" s="14">
        <v>20210.675538769996</v>
      </c>
      <c r="E20" s="14">
        <v>11284.78453329</v>
      </c>
      <c r="F20" s="14">
        <v>12720.101154549999</v>
      </c>
      <c r="G20" s="14">
        <v>13156.64243059</v>
      </c>
      <c r="H20" s="14">
        <v>14997.518657429999</v>
      </c>
      <c r="I20" s="10">
        <v>14754.647695469996</v>
      </c>
      <c r="J20" s="10">
        <v>15207.827967639998</v>
      </c>
      <c r="K20" s="10">
        <v>15559.486370319999</v>
      </c>
      <c r="L20" s="10">
        <v>15696.28620472</v>
      </c>
      <c r="M20" s="128">
        <v>15556.511541450007</v>
      </c>
    </row>
    <row r="21" spans="2:21" x14ac:dyDescent="0.25">
      <c r="B21" s="77" t="s">
        <v>36</v>
      </c>
      <c r="O21" s="15"/>
    </row>
    <row r="22" spans="2:21" x14ac:dyDescent="0.25">
      <c r="B22" s="77"/>
      <c r="O22" s="15"/>
    </row>
    <row r="23" spans="2:21" ht="16.5" customHeight="1" x14ac:dyDescent="0.25">
      <c r="B23" s="11" t="s">
        <v>42</v>
      </c>
      <c r="C23" s="163">
        <v>2007</v>
      </c>
      <c r="D23" s="163">
        <v>2008</v>
      </c>
      <c r="E23" s="163">
        <v>2009</v>
      </c>
      <c r="F23" s="163">
        <v>2010</v>
      </c>
      <c r="G23" s="163">
        <v>2011</v>
      </c>
      <c r="H23" s="163">
        <v>2012</v>
      </c>
      <c r="I23" s="164">
        <v>2013</v>
      </c>
      <c r="J23" s="164"/>
      <c r="K23" s="164"/>
      <c r="L23" s="164"/>
      <c r="M23" s="164"/>
      <c r="N23" s="138" t="s">
        <v>43</v>
      </c>
      <c r="O23" s="27"/>
      <c r="P23" s="27"/>
      <c r="Q23" s="27"/>
      <c r="R23" s="27"/>
      <c r="S23" s="27"/>
      <c r="T23" s="27"/>
      <c r="U23" s="27"/>
    </row>
    <row r="24" spans="2:21" ht="15" customHeight="1" x14ac:dyDescent="0.25">
      <c r="B24" s="3" t="s">
        <v>28</v>
      </c>
      <c r="C24" s="141"/>
      <c r="D24" s="141"/>
      <c r="E24" s="141"/>
      <c r="F24" s="141"/>
      <c r="G24" s="141"/>
      <c r="H24" s="141"/>
      <c r="I24" s="82" t="s">
        <v>29</v>
      </c>
      <c r="J24" s="82" t="s">
        <v>30</v>
      </c>
      <c r="K24" s="82" t="s">
        <v>111</v>
      </c>
      <c r="L24" s="82" t="s">
        <v>109</v>
      </c>
      <c r="M24" s="82" t="s">
        <v>110</v>
      </c>
      <c r="N24" s="167"/>
      <c r="O24" s="27"/>
      <c r="P24" s="27"/>
      <c r="Q24" s="27"/>
      <c r="R24" s="27"/>
      <c r="S24" s="27"/>
      <c r="T24" s="27"/>
      <c r="U24" s="27"/>
    </row>
    <row r="25" spans="2:21" ht="17.25" customHeight="1" x14ac:dyDescent="0.25">
      <c r="B25" s="16" t="s">
        <v>44</v>
      </c>
      <c r="C25" s="6">
        <v>0</v>
      </c>
      <c r="D25" s="6">
        <v>14032.605422910001</v>
      </c>
      <c r="E25" s="6">
        <v>20210.675538769996</v>
      </c>
      <c r="F25" s="6">
        <v>11284.784533290001</v>
      </c>
      <c r="G25" s="6">
        <v>12720.101154549999</v>
      </c>
      <c r="H25" s="6">
        <v>13156.64243059</v>
      </c>
      <c r="I25" s="6">
        <v>14997.518657430001</v>
      </c>
      <c r="J25" s="6">
        <v>14754.65</v>
      </c>
      <c r="K25" s="6">
        <v>15207.82796764</v>
      </c>
      <c r="L25" s="6">
        <v>15559.486370319999</v>
      </c>
      <c r="M25" s="6">
        <v>15696.28620472</v>
      </c>
      <c r="N25" s="6">
        <v>0</v>
      </c>
      <c r="O25" s="31"/>
      <c r="P25" s="27"/>
      <c r="Q25" s="27"/>
      <c r="R25" s="27"/>
      <c r="S25" s="27"/>
      <c r="T25" s="27"/>
      <c r="U25" s="27"/>
    </row>
    <row r="26" spans="2:21" x14ac:dyDescent="0.25">
      <c r="B26" s="1" t="s">
        <v>45</v>
      </c>
      <c r="C26" s="6">
        <v>13100</v>
      </c>
      <c r="D26" s="6">
        <v>5000</v>
      </c>
      <c r="E26" s="6">
        <v>0</v>
      </c>
      <c r="F26" s="6">
        <v>1362.3253914899999</v>
      </c>
      <c r="G26" s="6">
        <v>0</v>
      </c>
      <c r="H26" s="6">
        <v>1700</v>
      </c>
      <c r="I26" s="6">
        <v>0</v>
      </c>
      <c r="J26" s="6">
        <v>603.38535014000001</v>
      </c>
      <c r="K26" s="6">
        <v>0</v>
      </c>
      <c r="L26" s="6">
        <v>0</v>
      </c>
      <c r="M26" s="6">
        <v>0</v>
      </c>
      <c r="N26" s="83">
        <v>21765.710741630002</v>
      </c>
      <c r="O26" s="31"/>
      <c r="P26" s="27"/>
      <c r="Q26" s="27"/>
      <c r="R26" s="27"/>
      <c r="S26" s="27"/>
      <c r="T26" s="27"/>
      <c r="U26" s="27"/>
    </row>
    <row r="27" spans="2:21" x14ac:dyDescent="0.25">
      <c r="B27" s="5" t="s">
        <v>46</v>
      </c>
      <c r="C27" s="6">
        <v>0</v>
      </c>
      <c r="D27" s="6">
        <v>0</v>
      </c>
      <c r="E27" s="6">
        <v>-9277.70579507</v>
      </c>
      <c r="F27" s="6">
        <v>-150</v>
      </c>
      <c r="G27" s="6">
        <v>0</v>
      </c>
      <c r="H27" s="6">
        <v>0</v>
      </c>
      <c r="I27" s="6">
        <v>0</v>
      </c>
      <c r="J27" s="6">
        <v>0</v>
      </c>
      <c r="K27" s="6">
        <v>0</v>
      </c>
      <c r="L27" s="6">
        <v>0</v>
      </c>
      <c r="M27" s="6">
        <v>0</v>
      </c>
      <c r="N27" s="83">
        <v>-9427.70579507</v>
      </c>
      <c r="O27" s="31"/>
      <c r="P27" s="27"/>
      <c r="Q27" s="27"/>
      <c r="R27" s="27"/>
      <c r="S27" s="27"/>
      <c r="T27" s="27"/>
      <c r="U27" s="27"/>
    </row>
    <row r="28" spans="2:21" x14ac:dyDescent="0.25">
      <c r="B28" s="5" t="s">
        <v>47</v>
      </c>
      <c r="C28" s="6">
        <v>326.14835669000001</v>
      </c>
      <c r="D28" s="6">
        <v>623.95097544999999</v>
      </c>
      <c r="E28" s="6">
        <v>404.27454465000005</v>
      </c>
      <c r="F28" s="6">
        <v>227.62936769000001</v>
      </c>
      <c r="G28" s="6">
        <v>236.99195582999999</v>
      </c>
      <c r="H28" s="6">
        <v>201.88995047999998</v>
      </c>
      <c r="I28" s="6">
        <v>42.518276310000005</v>
      </c>
      <c r="J28" s="6">
        <v>45.865337090000004</v>
      </c>
      <c r="K28" s="6">
        <v>45.968618389999996</v>
      </c>
      <c r="L28" s="6">
        <v>15.76986643</v>
      </c>
      <c r="M28" s="83">
        <v>16.759046340000001</v>
      </c>
      <c r="N28" s="83">
        <v>2187.7662953500003</v>
      </c>
      <c r="O28" s="31"/>
      <c r="P28" s="27"/>
      <c r="Q28" s="27"/>
      <c r="R28" s="27"/>
      <c r="S28" s="27"/>
      <c r="T28" s="27"/>
      <c r="U28" s="27"/>
    </row>
    <row r="29" spans="2:21" x14ac:dyDescent="0.25">
      <c r="B29" s="5" t="s">
        <v>48</v>
      </c>
      <c r="C29" s="17">
        <v>606.80701622000015</v>
      </c>
      <c r="D29" s="17">
        <v>556.08272718999524</v>
      </c>
      <c r="E29" s="17">
        <v>-50.834929569993768</v>
      </c>
      <c r="F29" s="17">
        <v>-3.5096670600025845</v>
      </c>
      <c r="G29" s="17">
        <v>200.70771174000024</v>
      </c>
      <c r="H29" s="6">
        <v>-59.714809080000038</v>
      </c>
      <c r="I29" s="6">
        <v>-284.87930672000005</v>
      </c>
      <c r="J29" s="6">
        <v>-195.55822381999997</v>
      </c>
      <c r="K29" s="6">
        <v>306.07684177999784</v>
      </c>
      <c r="L29" s="6">
        <v>121.02996797000014</v>
      </c>
      <c r="M29" s="6">
        <v>-156.533709609992</v>
      </c>
      <c r="N29" s="6">
        <v>1039.6736190400043</v>
      </c>
      <c r="O29" s="31"/>
      <c r="P29" s="27"/>
      <c r="Q29" s="27"/>
      <c r="R29" s="27"/>
      <c r="S29" s="27"/>
      <c r="T29" s="27"/>
      <c r="U29" s="27"/>
    </row>
    <row r="30" spans="2:21" ht="17.25" x14ac:dyDescent="0.25">
      <c r="B30" s="7" t="s">
        <v>49</v>
      </c>
      <c r="C30" s="8">
        <v>-0.34994999999999998</v>
      </c>
      <c r="D30" s="8">
        <v>-1.9635867799999998</v>
      </c>
      <c r="E30" s="8">
        <v>-1.6248254899999983</v>
      </c>
      <c r="F30" s="8">
        <v>-1.12847086</v>
      </c>
      <c r="G30" s="8">
        <v>-1.1583915300000001</v>
      </c>
      <c r="H30" s="8">
        <v>-1.2989145600000001</v>
      </c>
      <c r="I30" s="8">
        <v>-0.50993155000000001</v>
      </c>
      <c r="J30" s="8">
        <v>-0.51219123999999994</v>
      </c>
      <c r="K30" s="8">
        <v>-0.38705749</v>
      </c>
      <c r="L30" s="8">
        <v>0</v>
      </c>
      <c r="M30" s="8">
        <v>0</v>
      </c>
      <c r="N30" s="8">
        <v>-8.9333194999999979</v>
      </c>
      <c r="O30" s="31"/>
      <c r="P30" s="27"/>
      <c r="Q30" s="27"/>
      <c r="R30" s="27"/>
      <c r="S30" s="27"/>
      <c r="T30" s="27"/>
      <c r="U30" s="27"/>
    </row>
    <row r="31" spans="2:21" x14ac:dyDescent="0.25">
      <c r="B31" s="9" t="s">
        <v>50</v>
      </c>
      <c r="C31" s="84">
        <v>14032.605422910001</v>
      </c>
      <c r="D31" s="85">
        <v>20210.675538769996</v>
      </c>
      <c r="E31" s="85">
        <v>11284.784533290001</v>
      </c>
      <c r="F31" s="85">
        <v>12720.101154549999</v>
      </c>
      <c r="G31" s="85">
        <v>13156.64243059</v>
      </c>
      <c r="H31" s="85">
        <v>14997.518657429999</v>
      </c>
      <c r="I31" s="14">
        <v>14754.647695469999</v>
      </c>
      <c r="J31" s="14">
        <v>15207.82796764</v>
      </c>
      <c r="K31" s="14">
        <v>15559.486370319999</v>
      </c>
      <c r="L31" s="14">
        <v>15696.28620472</v>
      </c>
      <c r="M31" s="14">
        <v>15556.511541450007</v>
      </c>
      <c r="N31" s="10">
        <v>15556.511541450007</v>
      </c>
      <c r="O31" s="31"/>
      <c r="P31" s="27"/>
      <c r="Q31" s="27"/>
      <c r="R31" s="27"/>
      <c r="S31" s="27"/>
      <c r="T31" s="27"/>
      <c r="U31" s="27"/>
    </row>
    <row r="32" spans="2:21" ht="10.5" customHeight="1" x14ac:dyDescent="0.25">
      <c r="B32" s="140" t="s">
        <v>51</v>
      </c>
      <c r="C32" s="140"/>
      <c r="D32" s="140"/>
      <c r="E32" s="140"/>
      <c r="F32" s="140"/>
      <c r="G32" s="140"/>
      <c r="H32" s="140"/>
      <c r="I32" s="140"/>
      <c r="J32" s="140"/>
      <c r="K32" s="76"/>
      <c r="L32" s="76"/>
      <c r="M32" s="125"/>
      <c r="O32" s="27"/>
      <c r="P32" s="32"/>
      <c r="Q32" s="32"/>
      <c r="R32" s="27"/>
      <c r="S32" s="27"/>
      <c r="T32" s="27"/>
    </row>
    <row r="33" spans="2:20" ht="10.5" customHeight="1" x14ac:dyDescent="0.25">
      <c r="B33" s="142" t="s">
        <v>52</v>
      </c>
      <c r="C33" s="142"/>
      <c r="D33" s="76"/>
      <c r="E33" s="76"/>
      <c r="F33" s="76"/>
      <c r="G33" s="76"/>
      <c r="H33" s="76"/>
      <c r="I33" s="76"/>
      <c r="J33" s="76"/>
      <c r="K33" s="76"/>
      <c r="L33" s="76"/>
      <c r="M33" s="125"/>
      <c r="O33" s="27"/>
      <c r="P33" s="32"/>
      <c r="Q33" s="27"/>
      <c r="R33" s="27"/>
      <c r="S33" s="32"/>
      <c r="T33" s="27"/>
    </row>
    <row r="34" spans="2:20" x14ac:dyDescent="0.25">
      <c r="B34" s="19" t="s">
        <v>21</v>
      </c>
      <c r="C34" s="77"/>
      <c r="D34" s="86"/>
      <c r="E34" s="77"/>
      <c r="F34" s="77"/>
      <c r="G34" s="77"/>
      <c r="H34" s="77"/>
      <c r="I34" s="18"/>
      <c r="J34" s="18"/>
      <c r="K34" s="18"/>
      <c r="O34" s="27"/>
      <c r="P34" s="32"/>
      <c r="Q34" s="27"/>
      <c r="R34" s="27"/>
      <c r="S34" s="32"/>
      <c r="T34" s="27"/>
    </row>
    <row r="35" spans="2:20" x14ac:dyDescent="0.25">
      <c r="B35" s="20"/>
      <c r="N35" s="27"/>
      <c r="O35" s="27"/>
      <c r="P35" s="27"/>
      <c r="Q35" s="27"/>
      <c r="R35" s="27"/>
      <c r="S35" s="27"/>
      <c r="T35" s="27"/>
    </row>
    <row r="36" spans="2:20" x14ac:dyDescent="0.25">
      <c r="B36" s="5"/>
      <c r="N36" s="27"/>
      <c r="O36" s="27"/>
      <c r="P36" s="27"/>
      <c r="Q36" s="27"/>
      <c r="R36" s="27"/>
      <c r="S36" s="27"/>
      <c r="T36" s="27"/>
    </row>
    <row r="37" spans="2:20" x14ac:dyDescent="0.25">
      <c r="N37" s="27"/>
      <c r="O37" s="27"/>
      <c r="P37" s="27"/>
      <c r="Q37" s="27"/>
      <c r="R37" s="27"/>
      <c r="S37" s="27"/>
      <c r="T37" s="27"/>
    </row>
    <row r="38" spans="2:20" x14ac:dyDescent="0.25">
      <c r="N38" s="26" t="s">
        <v>4</v>
      </c>
      <c r="O38" s="27"/>
      <c r="P38" s="27"/>
      <c r="Q38" s="27"/>
      <c r="R38" s="27"/>
      <c r="S38" s="27"/>
      <c r="T38" s="27"/>
    </row>
    <row r="39" spans="2:20" x14ac:dyDescent="0.25">
      <c r="N39" s="27" t="s">
        <v>5</v>
      </c>
      <c r="O39" s="27" t="s">
        <v>6</v>
      </c>
      <c r="P39" s="27" t="s">
        <v>7</v>
      </c>
      <c r="Q39" s="27"/>
      <c r="R39" s="27"/>
      <c r="S39" s="27"/>
      <c r="T39" s="27"/>
    </row>
    <row r="40" spans="2:20" x14ac:dyDescent="0.25">
      <c r="J40" s="88"/>
      <c r="N40" s="28"/>
      <c r="O40" s="28"/>
      <c r="P40" s="29"/>
      <c r="Q40" s="30"/>
      <c r="R40" s="27"/>
      <c r="S40" s="27"/>
    </row>
    <row r="41" spans="2:20" x14ac:dyDescent="0.25">
      <c r="N41" s="28">
        <v>21162.325391490001</v>
      </c>
      <c r="O41" s="28">
        <v>0</v>
      </c>
      <c r="P41" s="28">
        <v>21162.325391490001</v>
      </c>
      <c r="Q41" s="30" t="s">
        <v>0</v>
      </c>
      <c r="R41" s="27"/>
      <c r="S41" s="27"/>
    </row>
    <row r="42" spans="2:20" x14ac:dyDescent="0.25">
      <c r="N42" s="28">
        <v>11734.619596420001</v>
      </c>
      <c r="O42" s="28">
        <v>9427.70579507</v>
      </c>
      <c r="P42" s="28">
        <v>-9427.70579507</v>
      </c>
      <c r="Q42" s="30" t="s">
        <v>1</v>
      </c>
      <c r="R42" s="27"/>
      <c r="S42" s="27"/>
    </row>
    <row r="43" spans="2:20" x14ac:dyDescent="0.25">
      <c r="N43" s="28">
        <v>11734.619596420001</v>
      </c>
      <c r="O43" s="28">
        <v>1858.1283062799998</v>
      </c>
      <c r="P43" s="28">
        <v>1858.1283062799998</v>
      </c>
      <c r="Q43" s="30" t="s">
        <v>2</v>
      </c>
      <c r="R43" s="27"/>
      <c r="S43" s="27"/>
    </row>
    <row r="44" spans="2:20" x14ac:dyDescent="0.25">
      <c r="N44" s="28">
        <v>13592.747902700001</v>
      </c>
      <c r="O44" s="28">
        <v>1388.2109712599993</v>
      </c>
      <c r="P44" s="28">
        <v>1388.2109712599993</v>
      </c>
      <c r="Q44" s="30" t="s">
        <v>3</v>
      </c>
      <c r="R44" s="27"/>
      <c r="S44" s="27"/>
    </row>
    <row r="45" spans="2:20" x14ac:dyDescent="0.25">
      <c r="N45" s="28">
        <v>14974.513393630001</v>
      </c>
      <c r="O45" s="28">
        <v>6.4454803299999988</v>
      </c>
      <c r="P45" s="28">
        <v>-6.4454803299999988</v>
      </c>
      <c r="Q45" s="30" t="s">
        <v>8</v>
      </c>
      <c r="R45" s="27"/>
      <c r="S45" s="27"/>
    </row>
    <row r="46" spans="2:20" x14ac:dyDescent="0.25">
      <c r="N46" s="28">
        <v>14974.513393630001</v>
      </c>
      <c r="O46" s="28"/>
      <c r="P46" s="28">
        <v>14974.513393630001</v>
      </c>
      <c r="Q46" s="30" t="s">
        <v>10</v>
      </c>
      <c r="R46" s="27"/>
      <c r="S46" s="27"/>
    </row>
    <row r="47" spans="2:20" x14ac:dyDescent="0.25"/>
    <row r="48" spans="2:20"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c r="B56" s="20"/>
      <c r="C56" s="5"/>
      <c r="D56" s="5"/>
      <c r="E56" s="5"/>
      <c r="F56" s="5"/>
      <c r="G56" s="21"/>
      <c r="H56" s="5"/>
      <c r="I56" s="22"/>
      <c r="J56" s="22"/>
      <c r="K56" s="22"/>
      <c r="L56" s="22"/>
      <c r="M56" s="22"/>
    </row>
    <row r="57" spans="2:13" x14ac:dyDescent="0.25">
      <c r="B57" s="5"/>
      <c r="C57" s="23"/>
      <c r="D57" s="23"/>
      <c r="E57" s="23"/>
      <c r="F57" s="23"/>
      <c r="G57" s="5"/>
      <c r="H57" s="5"/>
      <c r="I57" s="5"/>
      <c r="J57" s="5"/>
      <c r="K57" s="5"/>
      <c r="L57" s="5"/>
      <c r="M57" s="5"/>
    </row>
    <row r="58" spans="2:13" x14ac:dyDescent="0.25">
      <c r="B58" s="5"/>
      <c r="C58" s="5"/>
      <c r="D58" s="5"/>
      <c r="E58" s="5"/>
      <c r="F58" s="5"/>
      <c r="G58" s="5"/>
      <c r="H58" s="5"/>
      <c r="I58" s="5"/>
      <c r="J58" s="5"/>
      <c r="K58" s="5"/>
      <c r="L58" s="5"/>
      <c r="M58" s="5"/>
    </row>
    <row r="59" spans="2:13" x14ac:dyDescent="0.25">
      <c r="B59" s="5"/>
      <c r="C59" s="5"/>
      <c r="D59" s="5"/>
      <c r="E59" s="5"/>
      <c r="F59" s="5"/>
      <c r="G59" s="5"/>
      <c r="H59" s="5"/>
      <c r="I59" s="5"/>
      <c r="J59" s="5"/>
      <c r="K59" s="5"/>
      <c r="L59" s="5"/>
      <c r="M59" s="5"/>
    </row>
    <row r="60" spans="2:13" x14ac:dyDescent="0.25">
      <c r="B60" s="5"/>
      <c r="C60" s="5"/>
      <c r="D60" s="5"/>
      <c r="E60" s="5"/>
      <c r="F60" s="5"/>
      <c r="G60" s="5"/>
      <c r="H60" s="5"/>
      <c r="I60" s="5"/>
      <c r="J60" s="87"/>
      <c r="K60" s="5"/>
      <c r="L60" s="5"/>
      <c r="M60" s="5"/>
    </row>
    <row r="61" spans="2:13" x14ac:dyDescent="0.25">
      <c r="B61" s="5"/>
      <c r="C61" s="5"/>
      <c r="D61" s="5"/>
      <c r="E61" s="5"/>
      <c r="F61" s="5"/>
      <c r="G61" s="5"/>
      <c r="H61" s="5"/>
      <c r="I61" s="5"/>
      <c r="J61" s="5"/>
      <c r="K61" s="5"/>
      <c r="L61" s="5"/>
      <c r="M61" s="5"/>
    </row>
    <row r="62" spans="2:13" x14ac:dyDescent="0.25">
      <c r="B62" s="5"/>
      <c r="C62" s="5"/>
      <c r="D62" s="5"/>
      <c r="E62" s="5"/>
      <c r="F62" s="5"/>
      <c r="G62" s="5"/>
      <c r="H62" s="5"/>
      <c r="I62" s="5"/>
      <c r="J62" s="5"/>
      <c r="K62" s="5"/>
      <c r="L62" s="5"/>
      <c r="M62" s="5"/>
    </row>
    <row r="63" spans="2:13" x14ac:dyDescent="0.25">
      <c r="B63" s="5"/>
      <c r="C63" s="5"/>
      <c r="D63" s="5"/>
      <c r="E63" s="5"/>
      <c r="F63" s="5"/>
      <c r="G63" s="5"/>
      <c r="H63" s="5"/>
      <c r="I63" s="5"/>
      <c r="J63" s="5"/>
      <c r="K63" s="5"/>
      <c r="L63" s="5"/>
      <c r="M63" s="5"/>
    </row>
    <row r="64" spans="2:13" x14ac:dyDescent="0.25">
      <c r="B64" s="5"/>
      <c r="C64" s="5"/>
      <c r="D64" s="5"/>
      <c r="E64" s="5"/>
      <c r="F64" s="5"/>
      <c r="G64" s="5"/>
      <c r="H64" s="5"/>
      <c r="I64" s="5"/>
      <c r="J64" s="5"/>
      <c r="K64" s="5"/>
      <c r="L64" s="5"/>
      <c r="M64" s="5"/>
    </row>
    <row r="65" spans="2:13" x14ac:dyDescent="0.25">
      <c r="B65" s="5"/>
      <c r="C65" s="5"/>
      <c r="D65" s="5"/>
      <c r="E65" s="5"/>
      <c r="F65" s="5"/>
      <c r="G65" s="5"/>
      <c r="H65" s="5"/>
      <c r="I65" s="5"/>
      <c r="J65" s="5"/>
      <c r="K65" s="5"/>
      <c r="L65" s="5"/>
      <c r="M65" s="5"/>
    </row>
    <row r="66" spans="2:13" x14ac:dyDescent="0.25">
      <c r="B66" s="5"/>
      <c r="C66" s="5"/>
      <c r="D66" s="5"/>
      <c r="E66" s="5"/>
      <c r="F66" s="5"/>
      <c r="G66" s="5"/>
      <c r="H66" s="5"/>
      <c r="I66" s="5"/>
      <c r="J66" s="5"/>
      <c r="K66" s="5"/>
      <c r="L66" s="5"/>
      <c r="M66" s="5"/>
    </row>
    <row r="67" spans="2:13" x14ac:dyDescent="0.25">
      <c r="B67" s="5"/>
      <c r="C67" s="5"/>
      <c r="D67" s="5"/>
      <c r="E67" s="5"/>
      <c r="F67" s="5"/>
      <c r="G67" s="5"/>
      <c r="H67" s="5"/>
      <c r="I67" s="5"/>
      <c r="J67" s="5"/>
      <c r="K67" s="5"/>
      <c r="L67" s="5"/>
      <c r="M67" s="5"/>
    </row>
    <row r="68" spans="2:13" x14ac:dyDescent="0.25">
      <c r="B68" s="5"/>
      <c r="C68" s="5"/>
      <c r="D68" s="5"/>
      <c r="E68" s="5"/>
      <c r="F68" s="5"/>
      <c r="G68" s="5"/>
      <c r="H68" s="5"/>
      <c r="I68" s="5"/>
      <c r="J68" s="5"/>
      <c r="K68" s="5"/>
      <c r="L68" s="5"/>
      <c r="M68" s="5"/>
    </row>
    <row r="69" spans="2:13" x14ac:dyDescent="0.25">
      <c r="B69" s="5"/>
      <c r="C69" s="5"/>
      <c r="D69" s="5"/>
      <c r="E69" s="5"/>
      <c r="F69" s="5"/>
      <c r="G69" s="5"/>
      <c r="H69" s="5"/>
      <c r="I69" s="5"/>
      <c r="J69" s="5"/>
      <c r="K69" s="5"/>
      <c r="L69" s="5"/>
      <c r="M69" s="5"/>
    </row>
    <row r="70" spans="2:13" x14ac:dyDescent="0.25">
      <c r="B70" s="5"/>
      <c r="C70" s="5"/>
      <c r="D70" s="5"/>
      <c r="E70" s="5"/>
      <c r="F70" s="5"/>
      <c r="G70" s="5"/>
      <c r="H70" s="5"/>
      <c r="I70" s="5"/>
      <c r="J70" s="5"/>
      <c r="K70" s="5"/>
      <c r="L70" s="5"/>
      <c r="M70" s="5"/>
    </row>
    <row r="71" spans="2:13" x14ac:dyDescent="0.25">
      <c r="B71" s="5"/>
      <c r="C71" s="5"/>
      <c r="D71" s="5"/>
      <c r="E71" s="5"/>
      <c r="F71" s="5"/>
      <c r="G71" s="5"/>
      <c r="H71" s="5"/>
      <c r="I71" s="5"/>
      <c r="J71" s="5"/>
      <c r="K71" s="5"/>
      <c r="L71" s="5"/>
      <c r="M71" s="5"/>
    </row>
    <row r="72" spans="2:13" x14ac:dyDescent="0.25">
      <c r="B72" s="5"/>
      <c r="C72" s="5"/>
      <c r="D72" s="5"/>
      <c r="E72" s="5"/>
      <c r="F72" s="5"/>
      <c r="G72" s="5"/>
      <c r="H72" s="5"/>
      <c r="I72" s="5"/>
      <c r="J72" s="5"/>
      <c r="K72" s="5"/>
      <c r="L72" s="5"/>
      <c r="M72" s="5"/>
    </row>
    <row r="73" spans="2:13" x14ac:dyDescent="0.25">
      <c r="B73" s="5"/>
      <c r="C73" s="5"/>
      <c r="D73" s="5"/>
      <c r="E73" s="5"/>
      <c r="F73" s="5"/>
      <c r="G73" s="5"/>
      <c r="H73" s="5"/>
      <c r="I73" s="5"/>
      <c r="J73" s="5"/>
      <c r="K73" s="5"/>
      <c r="L73" s="5"/>
      <c r="M73" s="5"/>
    </row>
    <row r="74" spans="2:13" x14ac:dyDescent="0.25">
      <c r="B74" s="5"/>
      <c r="C74" s="5"/>
      <c r="D74" s="5"/>
      <c r="E74" s="5"/>
      <c r="F74" s="5"/>
      <c r="G74" s="5"/>
      <c r="H74" s="5"/>
      <c r="I74" s="5"/>
      <c r="J74" s="5"/>
      <c r="K74" s="5"/>
      <c r="L74" s="5"/>
      <c r="M74" s="5"/>
    </row>
    <row r="75" spans="2:13" hidden="1" x14ac:dyDescent="0.25">
      <c r="B75" s="5"/>
      <c r="C75" s="5"/>
      <c r="D75" s="5"/>
      <c r="E75" s="5"/>
      <c r="F75" s="5"/>
      <c r="G75" s="5"/>
      <c r="H75" s="5"/>
      <c r="I75" s="5"/>
      <c r="J75" s="5"/>
      <c r="K75" s="5"/>
      <c r="L75" s="5"/>
      <c r="M75" s="5"/>
    </row>
    <row r="76" spans="2:13" x14ac:dyDescent="0.25"/>
  </sheetData>
  <mergeCells count="24">
    <mergeCell ref="B33:C33"/>
    <mergeCell ref="H4:H5"/>
    <mergeCell ref="C4:C5"/>
    <mergeCell ref="D4:D5"/>
    <mergeCell ref="E4:E5"/>
    <mergeCell ref="F4:F5"/>
    <mergeCell ref="G4:G5"/>
    <mergeCell ref="I4:M4"/>
    <mergeCell ref="I14:M14"/>
    <mergeCell ref="I23:M23"/>
    <mergeCell ref="N23:N24"/>
    <mergeCell ref="B32:J32"/>
    <mergeCell ref="C14:C15"/>
    <mergeCell ref="D14:D15"/>
    <mergeCell ref="C23:C24"/>
    <mergeCell ref="H14:H15"/>
    <mergeCell ref="H23:H24"/>
    <mergeCell ref="E14:E15"/>
    <mergeCell ref="F14:F15"/>
    <mergeCell ref="G14:G15"/>
    <mergeCell ref="D23:D24"/>
    <mergeCell ref="E23:E24"/>
    <mergeCell ref="F23:F24"/>
    <mergeCell ref="G23:G24"/>
  </mergeCells>
  <conditionalFormatting sqref="N26:N31">
    <cfRule type="cellIs" dxfId="40" priority="7" operator="lessThan">
      <formula>0</formula>
    </cfRule>
  </conditionalFormatting>
  <conditionalFormatting sqref="C25:F30 G25:H27 G29:I30">
    <cfRule type="cellIs" dxfId="39" priority="10" operator="lessThan">
      <formula>0</formula>
    </cfRule>
  </conditionalFormatting>
  <conditionalFormatting sqref="J29:M30">
    <cfRule type="cellIs" dxfId="38" priority="9" operator="lessThan">
      <formula>0</formula>
    </cfRule>
  </conditionalFormatting>
  <conditionalFormatting sqref="L29:M29">
    <cfRule type="cellIs" dxfId="37" priority="8" operator="lessThan">
      <formula>0</formula>
    </cfRule>
  </conditionalFormatting>
  <conditionalFormatting sqref="N26:N31">
    <cfRule type="cellIs" dxfId="36" priority="5" operator="lessThan">
      <formula>0</formula>
    </cfRule>
  </conditionalFormatting>
  <conditionalFormatting sqref="C25:F30 G25:H27 G29:I30">
    <cfRule type="cellIs" dxfId="35" priority="4" operator="lessThan">
      <formula>0</formula>
    </cfRule>
  </conditionalFormatting>
  <conditionalFormatting sqref="J29:M30">
    <cfRule type="cellIs" dxfId="34" priority="3" operator="lessThan">
      <formula>0</formula>
    </cfRule>
  </conditionalFormatting>
  <conditionalFormatting sqref="L29:M29">
    <cfRule type="cellIs" dxfId="33" priority="2" operator="lessThan">
      <formula>0</formula>
    </cfRule>
  </conditionalFormatting>
  <conditionalFormatting sqref="C25:F30 G25:H27 G29:L30 N26:N31 M28:M30">
    <cfRule type="cellIs" dxfId="3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115" zoomScaleNormal="85" zoomScaleSheetLayoutView="11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4"/>
      <c r="B1" s="33" t="s">
        <v>101</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7" t="s">
        <v>53</v>
      </c>
      <c r="C3" s="149" t="s">
        <v>103</v>
      </c>
      <c r="D3" s="143" t="s">
        <v>54</v>
      </c>
      <c r="E3" s="143" t="s">
        <v>55</v>
      </c>
      <c r="F3" s="143" t="s">
        <v>56</v>
      </c>
      <c r="G3" s="143" t="s">
        <v>57</v>
      </c>
      <c r="H3" s="143" t="s">
        <v>58</v>
      </c>
      <c r="I3" s="1"/>
      <c r="J3" s="1"/>
      <c r="K3" s="1"/>
      <c r="L3" s="1"/>
      <c r="M3" s="1"/>
    </row>
    <row r="4" spans="1:13" customFormat="1" x14ac:dyDescent="0.25">
      <c r="A4" s="1"/>
      <c r="B4" s="148"/>
      <c r="C4" s="150"/>
      <c r="D4" s="139"/>
      <c r="E4" s="139"/>
      <c r="F4" s="139"/>
      <c r="G4" s="139"/>
      <c r="H4" s="139"/>
      <c r="I4" s="1"/>
      <c r="J4" s="1"/>
      <c r="K4" s="1"/>
      <c r="L4" s="1"/>
      <c r="M4" s="1"/>
    </row>
    <row r="5" spans="1:13" customFormat="1" ht="18.75" customHeight="1" x14ac:dyDescent="0.25">
      <c r="A5" s="1"/>
      <c r="B5" s="5" t="s">
        <v>59</v>
      </c>
      <c r="C5" s="80">
        <v>-1.1191863349999999E-2</v>
      </c>
      <c r="D5" s="80">
        <v>1.1931000000000001E-2</v>
      </c>
      <c r="E5" s="80"/>
      <c r="F5" s="80"/>
      <c r="G5" s="80"/>
      <c r="H5" s="80"/>
      <c r="I5" s="1"/>
      <c r="J5" s="1"/>
      <c r="K5" s="1"/>
      <c r="L5" s="1"/>
      <c r="M5" s="1"/>
    </row>
    <row r="6" spans="1:13" ht="18.75" customHeight="1" x14ac:dyDescent="0.25">
      <c r="B6" s="107" t="s">
        <v>33</v>
      </c>
      <c r="C6" s="80">
        <v>-3.772988026E-3</v>
      </c>
      <c r="D6" s="80">
        <v>1.89923E-2</v>
      </c>
      <c r="E6" s="80"/>
      <c r="F6" s="80"/>
      <c r="G6" s="80"/>
      <c r="H6" s="80"/>
    </row>
    <row r="7" spans="1:13" ht="18.75" customHeight="1" x14ac:dyDescent="0.25">
      <c r="B7" s="7" t="s">
        <v>34</v>
      </c>
      <c r="C7" s="80">
        <v>1.5061436872000001E-2</v>
      </c>
      <c r="D7" s="80">
        <v>0.1116143</v>
      </c>
      <c r="E7" s="80"/>
      <c r="F7" s="80"/>
      <c r="G7" s="80"/>
      <c r="H7" s="80"/>
    </row>
    <row r="8" spans="1:13" ht="18.75" customHeight="1" x14ac:dyDescent="0.25">
      <c r="B8" s="20" t="s">
        <v>60</v>
      </c>
      <c r="C8" s="61">
        <v>-8.9155501680000006E-3</v>
      </c>
      <c r="D8" s="61">
        <v>1.8109940032975835E-2</v>
      </c>
      <c r="E8" s="61">
        <v>-3.7557241554535548E-3</v>
      </c>
      <c r="F8" s="61">
        <v>-3.2476016925870898E-3</v>
      </c>
      <c r="G8" s="61">
        <v>1.7068893714632161E-2</v>
      </c>
      <c r="H8" s="61">
        <v>3.6825753418622931E-2</v>
      </c>
    </row>
    <row r="9" spans="1:13" s="25" customFormat="1" ht="18.75" customHeight="1" x14ac:dyDescent="0.25">
      <c r="A9" s="1"/>
      <c r="B9" s="5" t="s">
        <v>61</v>
      </c>
      <c r="C9" s="80">
        <v>3.8558338904400635E-2</v>
      </c>
      <c r="D9" s="80">
        <v>3.2326785888791232E-2</v>
      </c>
      <c r="E9" s="80">
        <v>0.10361470956957808</v>
      </c>
      <c r="F9" s="80">
        <v>0.10172708689666687</v>
      </c>
      <c r="G9" s="80">
        <v>2.7837099347862493E-2</v>
      </c>
      <c r="H9" s="80">
        <v>-3.1334995983823832E-3</v>
      </c>
    </row>
    <row r="10" spans="1:13" s="25" customFormat="1" ht="12.75" customHeight="1" x14ac:dyDescent="0.25">
      <c r="B10" s="24" t="s">
        <v>62</v>
      </c>
      <c r="C10" s="89">
        <v>2.9642788736400635E-2</v>
      </c>
      <c r="D10" s="89">
        <v>5.0436725921767067E-2</v>
      </c>
      <c r="E10" s="89">
        <v>9.9858985414124524E-2</v>
      </c>
      <c r="F10" s="89">
        <v>9.8479485204079786E-2</v>
      </c>
      <c r="G10" s="89">
        <v>4.4905993062494654E-2</v>
      </c>
      <c r="H10" s="89">
        <v>3.3692253820240547E-2</v>
      </c>
    </row>
    <row r="11" spans="1:13" s="25" customFormat="1" ht="12.75" customHeight="1" x14ac:dyDescent="0.2">
      <c r="B11" s="144" t="s">
        <v>63</v>
      </c>
      <c r="C11" s="144"/>
      <c r="D11" s="144"/>
      <c r="E11" s="144"/>
      <c r="F11" s="144"/>
      <c r="G11" s="144"/>
      <c r="H11" s="144"/>
    </row>
    <row r="12" spans="1:13" ht="15" customHeight="1" x14ac:dyDescent="0.25">
      <c r="A12" s="25"/>
      <c r="B12" s="145" t="s">
        <v>64</v>
      </c>
      <c r="C12" s="145"/>
      <c r="D12" s="145"/>
      <c r="E12" s="145"/>
      <c r="F12" s="145"/>
      <c r="G12" s="145"/>
      <c r="H12" s="145"/>
    </row>
    <row r="13" spans="1:13" ht="15" customHeight="1" x14ac:dyDescent="0.25">
      <c r="B13" s="145" t="s">
        <v>65</v>
      </c>
      <c r="C13" s="145"/>
      <c r="D13" s="145"/>
      <c r="E13" s="145"/>
      <c r="F13" s="145"/>
      <c r="G13" s="145"/>
      <c r="H13" s="145"/>
    </row>
    <row r="14" spans="1:13" x14ac:dyDescent="0.25"/>
    <row r="15" spans="1:13" ht="149.25" customHeight="1" x14ac:dyDescent="0.25">
      <c r="B15" s="146" t="s">
        <v>102</v>
      </c>
      <c r="C15" s="146"/>
      <c r="D15" s="146"/>
      <c r="E15" s="146"/>
      <c r="F15" s="146"/>
      <c r="G15" s="146"/>
      <c r="H15" s="146"/>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31" priority="3" operator="lessThan">
      <formula>0</formula>
    </cfRule>
  </conditionalFormatting>
  <conditionalFormatting sqref="C5:H10">
    <cfRule type="cellIs" dxfId="30" priority="2" operator="lessThan">
      <formula>0</formula>
    </cfRule>
  </conditionalFormatting>
  <conditionalFormatting sqref="C5:H10">
    <cfRule type="cellIs" dxfId="29"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87"/>
  <sheetViews>
    <sheetView topLeftCell="A67" workbookViewId="0">
      <selection activeCell="E78" sqref="E78"/>
    </sheetView>
  </sheetViews>
  <sheetFormatPr baseColWidth="10" defaultRowHeight="15" x14ac:dyDescent="0.25"/>
  <sheetData>
    <row r="1" spans="1:6" ht="18.75" x14ac:dyDescent="0.3">
      <c r="A1" s="34"/>
      <c r="B1" s="151" t="s">
        <v>11</v>
      </c>
      <c r="C1" s="151"/>
      <c r="D1" s="151"/>
      <c r="E1" s="151"/>
      <c r="F1" s="34"/>
    </row>
    <row r="2" spans="1:6" x14ac:dyDescent="0.25">
      <c r="A2" s="1"/>
      <c r="B2" s="152"/>
      <c r="C2" s="152"/>
      <c r="D2" s="152"/>
      <c r="E2" s="152"/>
      <c r="F2" s="36"/>
    </row>
    <row r="3" spans="1:6" ht="39" x14ac:dyDescent="0.25">
      <c r="A3" s="1"/>
      <c r="B3" s="37" t="s">
        <v>12</v>
      </c>
      <c r="C3" s="38" t="s">
        <v>9</v>
      </c>
      <c r="D3" s="39"/>
      <c r="E3" s="40" t="s">
        <v>13</v>
      </c>
      <c r="F3" s="41"/>
    </row>
    <row r="4" spans="1:6" x14ac:dyDescent="0.25">
      <c r="A4" s="1"/>
      <c r="B4" s="42">
        <v>39082</v>
      </c>
      <c r="C4" s="43">
        <v>0</v>
      </c>
      <c r="D4" s="44"/>
      <c r="E4" s="45">
        <v>0</v>
      </c>
      <c r="F4" s="46"/>
    </row>
    <row r="5" spans="1:6" x14ac:dyDescent="0.25">
      <c r="A5" s="1"/>
      <c r="B5" s="47">
        <v>39113</v>
      </c>
      <c r="C5" s="48">
        <v>0</v>
      </c>
      <c r="D5" s="49"/>
      <c r="E5" s="50">
        <v>0</v>
      </c>
      <c r="F5" s="36"/>
    </row>
    <row r="6" spans="1:6" x14ac:dyDescent="0.25">
      <c r="A6" s="1"/>
      <c r="B6" s="47">
        <v>39141</v>
      </c>
      <c r="C6" s="48">
        <v>0</v>
      </c>
      <c r="D6" s="49"/>
      <c r="E6" s="50">
        <v>0</v>
      </c>
      <c r="F6" s="36"/>
    </row>
    <row r="7" spans="1:6" x14ac:dyDescent="0.25">
      <c r="A7" s="1"/>
      <c r="B7" s="47">
        <v>39172</v>
      </c>
      <c r="C7" s="48">
        <v>7137.29</v>
      </c>
      <c r="D7" s="49"/>
      <c r="E7" s="50">
        <v>0</v>
      </c>
      <c r="F7" s="36"/>
    </row>
    <row r="8" spans="1:6" x14ac:dyDescent="0.25">
      <c r="A8" s="1"/>
      <c r="B8" s="47">
        <v>39202</v>
      </c>
      <c r="C8" s="48">
        <v>7190.69</v>
      </c>
      <c r="D8" s="49"/>
      <c r="E8" s="50">
        <v>0</v>
      </c>
      <c r="F8" s="36"/>
    </row>
    <row r="9" spans="1:6" x14ac:dyDescent="0.25">
      <c r="A9" s="1"/>
      <c r="B9" s="47">
        <v>39233</v>
      </c>
      <c r="C9" s="48">
        <v>7126.08</v>
      </c>
      <c r="D9" s="49"/>
      <c r="E9" s="50">
        <v>0</v>
      </c>
      <c r="F9" s="36"/>
    </row>
    <row r="10" spans="1:6" x14ac:dyDescent="0.25">
      <c r="A10" s="1"/>
      <c r="B10" s="47">
        <v>39263</v>
      </c>
      <c r="C10" s="48">
        <v>9657.4500000000007</v>
      </c>
      <c r="D10" s="49"/>
      <c r="E10" s="50">
        <v>0</v>
      </c>
      <c r="F10" s="36"/>
    </row>
    <row r="11" spans="1:6" x14ac:dyDescent="0.25">
      <c r="A11" s="1"/>
      <c r="B11" s="47">
        <v>39294</v>
      </c>
      <c r="C11" s="48">
        <v>9832.49</v>
      </c>
      <c r="D11" s="49"/>
      <c r="E11" s="50">
        <v>0</v>
      </c>
      <c r="F11" s="36"/>
    </row>
    <row r="12" spans="1:6" x14ac:dyDescent="0.25">
      <c r="A12" s="1"/>
      <c r="B12" s="47">
        <v>39325</v>
      </c>
      <c r="C12" s="48">
        <v>9930.59</v>
      </c>
      <c r="D12" s="49"/>
      <c r="E12" s="50">
        <v>0</v>
      </c>
      <c r="F12" s="36"/>
    </row>
    <row r="13" spans="1:6" x14ac:dyDescent="0.25">
      <c r="A13" s="1"/>
      <c r="B13" s="47">
        <v>39355</v>
      </c>
      <c r="C13" s="48">
        <v>11153.04</v>
      </c>
      <c r="D13" s="49"/>
      <c r="E13" s="50">
        <v>0</v>
      </c>
      <c r="F13" s="36"/>
    </row>
    <row r="14" spans="1:6" x14ac:dyDescent="0.25">
      <c r="A14" s="1"/>
      <c r="B14" s="47">
        <v>39386</v>
      </c>
      <c r="C14" s="48">
        <v>11786.39</v>
      </c>
      <c r="D14" s="49"/>
      <c r="E14" s="50">
        <v>0</v>
      </c>
      <c r="F14" s="36"/>
    </row>
    <row r="15" spans="1:6" x14ac:dyDescent="0.25">
      <c r="A15" s="1"/>
      <c r="B15" s="47">
        <v>39416</v>
      </c>
      <c r="C15" s="48">
        <v>13059.34</v>
      </c>
      <c r="D15" s="49"/>
      <c r="E15" s="50">
        <v>0</v>
      </c>
      <c r="F15" s="36"/>
    </row>
    <row r="16" spans="1:6" x14ac:dyDescent="0.25">
      <c r="A16" s="1"/>
      <c r="B16" s="47">
        <v>39447</v>
      </c>
      <c r="C16" s="48">
        <v>14032.61</v>
      </c>
      <c r="D16" s="49"/>
      <c r="E16" s="50">
        <v>0</v>
      </c>
      <c r="F16" s="36"/>
    </row>
    <row r="17" spans="1:6" x14ac:dyDescent="0.25">
      <c r="A17" s="1"/>
      <c r="B17" s="47">
        <v>39478</v>
      </c>
      <c r="C17" s="48">
        <v>14916.14</v>
      </c>
      <c r="D17" s="49"/>
      <c r="E17" s="50">
        <v>0</v>
      </c>
      <c r="F17" s="36"/>
    </row>
    <row r="18" spans="1:6" x14ac:dyDescent="0.25">
      <c r="A18" s="1"/>
      <c r="B18" s="47">
        <v>39507</v>
      </c>
      <c r="C18" s="48">
        <v>15222.54</v>
      </c>
      <c r="D18" s="49"/>
      <c r="E18" s="50">
        <v>0</v>
      </c>
      <c r="F18" s="36"/>
    </row>
    <row r="19" spans="1:6" x14ac:dyDescent="0.25">
      <c r="A19" s="1"/>
      <c r="B19" s="47">
        <v>39538</v>
      </c>
      <c r="C19" s="48">
        <v>17191.98</v>
      </c>
      <c r="D19" s="49"/>
      <c r="E19" s="50">
        <v>0</v>
      </c>
      <c r="F19" s="36"/>
    </row>
    <row r="20" spans="1:6" x14ac:dyDescent="0.25">
      <c r="A20" s="1"/>
      <c r="B20" s="47">
        <v>39568</v>
      </c>
      <c r="C20" s="48">
        <v>17251.330000000002</v>
      </c>
      <c r="D20" s="49"/>
      <c r="E20" s="50">
        <v>0</v>
      </c>
      <c r="F20" s="36"/>
    </row>
    <row r="21" spans="1:6" x14ac:dyDescent="0.25">
      <c r="A21" s="1"/>
      <c r="B21" s="47">
        <v>39599</v>
      </c>
      <c r="C21" s="48">
        <v>17133.990000000002</v>
      </c>
      <c r="D21" s="49"/>
      <c r="E21" s="50">
        <v>0</v>
      </c>
      <c r="F21" s="36"/>
    </row>
    <row r="22" spans="1:6" x14ac:dyDescent="0.25">
      <c r="A22" s="1"/>
      <c r="B22" s="47">
        <v>39629</v>
      </c>
      <c r="C22" s="48">
        <v>18770.38</v>
      </c>
      <c r="D22" s="49"/>
      <c r="E22" s="50">
        <v>0</v>
      </c>
      <c r="F22" s="36"/>
    </row>
    <row r="23" spans="1:6" x14ac:dyDescent="0.25">
      <c r="A23" s="1"/>
      <c r="B23" s="47">
        <v>39660</v>
      </c>
      <c r="C23" s="48">
        <v>19770.810000000001</v>
      </c>
      <c r="D23" s="49"/>
      <c r="E23" s="50">
        <v>0</v>
      </c>
      <c r="F23" s="36"/>
    </row>
    <row r="24" spans="1:6" x14ac:dyDescent="0.25">
      <c r="A24" s="1"/>
      <c r="B24" s="47">
        <v>39691</v>
      </c>
      <c r="C24" s="48">
        <v>19463.97</v>
      </c>
      <c r="D24" s="49"/>
      <c r="E24" s="50">
        <v>0</v>
      </c>
      <c r="F24" s="36"/>
    </row>
    <row r="25" spans="1:6" x14ac:dyDescent="0.25">
      <c r="A25" s="1"/>
      <c r="B25" s="47">
        <v>39721</v>
      </c>
      <c r="C25" s="48">
        <v>19268.32</v>
      </c>
      <c r="D25" s="49"/>
      <c r="E25" s="50">
        <v>0</v>
      </c>
      <c r="F25" s="36"/>
    </row>
    <row r="26" spans="1:6" x14ac:dyDescent="0.25">
      <c r="A26" s="1"/>
      <c r="B26" s="47">
        <v>39752</v>
      </c>
      <c r="C26" s="48">
        <v>18791.48</v>
      </c>
      <c r="D26" s="49"/>
      <c r="E26" s="50">
        <v>0</v>
      </c>
      <c r="F26" s="36"/>
    </row>
    <row r="27" spans="1:6" x14ac:dyDescent="0.25">
      <c r="A27" s="1"/>
      <c r="B27" s="47">
        <v>39782</v>
      </c>
      <c r="C27" s="48">
        <v>19167.53</v>
      </c>
      <c r="D27" s="49"/>
      <c r="E27" s="50">
        <v>0</v>
      </c>
      <c r="F27" s="36"/>
    </row>
    <row r="28" spans="1:6" x14ac:dyDescent="0.25">
      <c r="A28" s="1"/>
      <c r="B28" s="47">
        <v>39813</v>
      </c>
      <c r="C28" s="48">
        <v>20210.68</v>
      </c>
      <c r="D28" s="49"/>
      <c r="E28" s="50">
        <v>0</v>
      </c>
      <c r="F28" s="36"/>
    </row>
    <row r="29" spans="1:6" x14ac:dyDescent="0.25">
      <c r="A29" s="1"/>
      <c r="B29" s="47">
        <v>39844</v>
      </c>
      <c r="C29" s="48">
        <v>19542.29</v>
      </c>
      <c r="D29" s="49"/>
      <c r="E29" s="50">
        <v>0</v>
      </c>
      <c r="F29" s="36"/>
    </row>
    <row r="30" spans="1:6" x14ac:dyDescent="0.25">
      <c r="A30" s="1"/>
      <c r="B30" s="47">
        <v>39872</v>
      </c>
      <c r="C30" s="48">
        <v>19335.099999999999</v>
      </c>
      <c r="D30" s="49"/>
      <c r="E30" s="50">
        <v>0</v>
      </c>
      <c r="F30" s="36"/>
    </row>
    <row r="31" spans="1:6" x14ac:dyDescent="0.25">
      <c r="A31" s="1"/>
      <c r="B31" s="47">
        <v>39903</v>
      </c>
      <c r="C31" s="48">
        <v>19618.150000000001</v>
      </c>
      <c r="D31" s="49"/>
      <c r="E31" s="50">
        <v>200</v>
      </c>
      <c r="F31" s="36"/>
    </row>
    <row r="32" spans="1:6" x14ac:dyDescent="0.25">
      <c r="A32" s="1"/>
      <c r="B32" s="47">
        <v>39933</v>
      </c>
      <c r="C32" s="48">
        <v>17980.05</v>
      </c>
      <c r="D32" s="49"/>
      <c r="E32" s="50">
        <v>1750</v>
      </c>
      <c r="F32" s="36"/>
    </row>
    <row r="33" spans="1:6" x14ac:dyDescent="0.25">
      <c r="A33" s="1"/>
      <c r="B33" s="47">
        <v>39964</v>
      </c>
      <c r="C33" s="48">
        <v>17509.55</v>
      </c>
      <c r="D33" s="49"/>
      <c r="E33" s="50">
        <v>2700</v>
      </c>
      <c r="F33" s="36"/>
    </row>
    <row r="34" spans="1:6" x14ac:dyDescent="0.25">
      <c r="A34" s="1"/>
      <c r="B34" s="47">
        <v>39994</v>
      </c>
      <c r="C34" s="48">
        <v>15767.39</v>
      </c>
      <c r="D34" s="49"/>
      <c r="E34" s="50">
        <v>4376.71</v>
      </c>
      <c r="F34" s="36"/>
    </row>
    <row r="35" spans="1:6" x14ac:dyDescent="0.25">
      <c r="A35" s="1"/>
      <c r="B35" s="47">
        <v>40025</v>
      </c>
      <c r="C35" s="48">
        <v>15015.24</v>
      </c>
      <c r="D35" s="49"/>
      <c r="E35" s="50">
        <v>5256.71</v>
      </c>
      <c r="F35" s="36"/>
    </row>
    <row r="36" spans="1:6" x14ac:dyDescent="0.25">
      <c r="A36" s="1"/>
      <c r="B36" s="47">
        <v>40056</v>
      </c>
      <c r="C36" s="48">
        <v>14342.69</v>
      </c>
      <c r="D36" s="49"/>
      <c r="E36" s="50">
        <v>6096.71</v>
      </c>
      <c r="F36" s="36"/>
    </row>
    <row r="37" spans="1:6" x14ac:dyDescent="0.25">
      <c r="A37" s="1"/>
      <c r="B37" s="47">
        <v>40086</v>
      </c>
      <c r="C37" s="48">
        <v>13709.08</v>
      </c>
      <c r="D37" s="49"/>
      <c r="E37" s="50">
        <v>6936.71</v>
      </c>
      <c r="F37" s="36"/>
    </row>
    <row r="38" spans="1:6" x14ac:dyDescent="0.25">
      <c r="A38" s="1"/>
      <c r="B38" s="47">
        <v>40117</v>
      </c>
      <c r="C38" s="48">
        <v>12928.55</v>
      </c>
      <c r="D38" s="49"/>
      <c r="E38" s="50">
        <v>7776.71</v>
      </c>
      <c r="F38" s="36"/>
    </row>
    <row r="39" spans="1:6" x14ac:dyDescent="0.25">
      <c r="A39" s="1"/>
      <c r="B39" s="47">
        <v>40147</v>
      </c>
      <c r="C39" s="48">
        <v>12603.61</v>
      </c>
      <c r="D39" s="49"/>
      <c r="E39" s="50">
        <v>8336.7099999999991</v>
      </c>
      <c r="F39" s="36"/>
    </row>
    <row r="40" spans="1:6" x14ac:dyDescent="0.25">
      <c r="A40" s="1"/>
      <c r="B40" s="47">
        <v>40178</v>
      </c>
      <c r="C40" s="48">
        <v>11284.78</v>
      </c>
      <c r="D40" s="49"/>
      <c r="E40" s="50">
        <v>9277.7099999999991</v>
      </c>
      <c r="F40" s="36"/>
    </row>
    <row r="41" spans="1:6" x14ac:dyDescent="0.25">
      <c r="A41" s="1"/>
      <c r="B41" s="47">
        <v>40209</v>
      </c>
      <c r="C41" s="48">
        <v>11258.07</v>
      </c>
      <c r="D41" s="49"/>
      <c r="E41" s="50">
        <v>9277.7099999999991</v>
      </c>
      <c r="F41" s="36"/>
    </row>
    <row r="42" spans="1:6" x14ac:dyDescent="0.25">
      <c r="A42" s="1"/>
      <c r="B42" s="47">
        <v>40237</v>
      </c>
      <c r="C42" s="48">
        <v>11238.04</v>
      </c>
      <c r="D42" s="49"/>
      <c r="E42" s="50">
        <v>9277.7099999999991</v>
      </c>
      <c r="F42" s="36"/>
    </row>
    <row r="43" spans="1:6" x14ac:dyDescent="0.25">
      <c r="A43" s="1"/>
      <c r="B43" s="47">
        <v>40268</v>
      </c>
      <c r="C43" s="48">
        <v>11129.96</v>
      </c>
      <c r="D43" s="49"/>
      <c r="E43" s="50">
        <v>9277.7099999999991</v>
      </c>
      <c r="F43" s="36"/>
    </row>
    <row r="44" spans="1:6" x14ac:dyDescent="0.25">
      <c r="A44" s="1"/>
      <c r="B44" s="47">
        <v>40298</v>
      </c>
      <c r="C44" s="48">
        <v>11100.13</v>
      </c>
      <c r="D44" s="49"/>
      <c r="E44" s="50">
        <v>9277.7099999999991</v>
      </c>
      <c r="F44" s="36"/>
    </row>
    <row r="45" spans="1:6" x14ac:dyDescent="0.25">
      <c r="A45" s="1"/>
      <c r="B45" s="47">
        <v>40329</v>
      </c>
      <c r="C45" s="48">
        <v>10868.21</v>
      </c>
      <c r="D45" s="49"/>
      <c r="E45" s="50">
        <v>9277.7099999999991</v>
      </c>
      <c r="F45" s="36"/>
    </row>
    <row r="46" spans="1:6" x14ac:dyDescent="0.25">
      <c r="A46" s="1"/>
      <c r="B46" s="47">
        <v>40359</v>
      </c>
      <c r="C46" s="48">
        <v>10799.03</v>
      </c>
      <c r="D46" s="49"/>
      <c r="E46" s="50">
        <v>9427.7099999999991</v>
      </c>
      <c r="F46" s="36"/>
    </row>
    <row r="47" spans="1:6" x14ac:dyDescent="0.25">
      <c r="A47" s="1"/>
      <c r="B47" s="47">
        <v>40390</v>
      </c>
      <c r="C47" s="48">
        <v>11104.64</v>
      </c>
      <c r="D47" s="49"/>
      <c r="E47" s="50">
        <v>9427.7099999999991</v>
      </c>
      <c r="F47" s="36"/>
    </row>
    <row r="48" spans="1:6" x14ac:dyDescent="0.25">
      <c r="A48" s="1"/>
      <c r="B48" s="47">
        <v>40421</v>
      </c>
      <c r="C48" s="48">
        <v>12472.28</v>
      </c>
      <c r="D48" s="49"/>
      <c r="E48" s="50">
        <v>9427.7099999999991</v>
      </c>
      <c r="F48" s="36"/>
    </row>
    <row r="49" spans="1:6" x14ac:dyDescent="0.25">
      <c r="A49" s="1"/>
      <c r="B49" s="47">
        <v>40451</v>
      </c>
      <c r="C49" s="48">
        <v>12851.82</v>
      </c>
      <c r="D49" s="49"/>
      <c r="E49" s="50">
        <v>9427.7099999999991</v>
      </c>
      <c r="F49" s="36"/>
    </row>
    <row r="50" spans="1:6" x14ac:dyDescent="0.25">
      <c r="A50" s="1"/>
      <c r="B50" s="47">
        <v>40482</v>
      </c>
      <c r="C50" s="48">
        <v>12988.85</v>
      </c>
      <c r="D50" s="49"/>
      <c r="E50" s="50">
        <v>9427.7099999999991</v>
      </c>
      <c r="F50" s="36"/>
    </row>
    <row r="51" spans="1:6" x14ac:dyDescent="0.25">
      <c r="A51" s="1"/>
      <c r="B51" s="47">
        <v>40512</v>
      </c>
      <c r="C51" s="48">
        <v>12582.04</v>
      </c>
      <c r="D51" s="49"/>
      <c r="E51" s="50">
        <v>9427.7099999999991</v>
      </c>
      <c r="F51" s="36"/>
    </row>
    <row r="52" spans="1:6" x14ac:dyDescent="0.25">
      <c r="A52" s="1"/>
      <c r="B52" s="47">
        <v>40543</v>
      </c>
      <c r="C52" s="48">
        <v>12720.1</v>
      </c>
      <c r="D52" s="49"/>
      <c r="E52" s="50">
        <v>9427.7099999999991</v>
      </c>
      <c r="F52" s="36"/>
    </row>
    <row r="53" spans="1:6" x14ac:dyDescent="0.25">
      <c r="A53" s="1"/>
      <c r="B53" s="47">
        <v>40574</v>
      </c>
      <c r="C53" s="48">
        <v>12792.44</v>
      </c>
      <c r="D53" s="49"/>
      <c r="E53" s="50">
        <v>9427.7099999999991</v>
      </c>
      <c r="F53" s="36"/>
    </row>
    <row r="54" spans="1:6" x14ac:dyDescent="0.25">
      <c r="A54" s="1"/>
      <c r="B54" s="47">
        <v>40602</v>
      </c>
      <c r="C54" s="48">
        <v>12833.71</v>
      </c>
      <c r="D54" s="49"/>
      <c r="E54" s="50">
        <v>9427.7099999999991</v>
      </c>
      <c r="F54" s="36"/>
    </row>
    <row r="55" spans="1:6" x14ac:dyDescent="0.25">
      <c r="A55" s="1"/>
      <c r="B55" s="47">
        <v>40633</v>
      </c>
      <c r="C55" s="48">
        <v>12941.8</v>
      </c>
      <c r="D55" s="49"/>
      <c r="E55" s="50">
        <v>9427.7099999999991</v>
      </c>
      <c r="F55" s="36"/>
    </row>
    <row r="56" spans="1:6" x14ac:dyDescent="0.25">
      <c r="A56" s="1"/>
      <c r="B56" s="47">
        <v>40663</v>
      </c>
      <c r="C56" s="48">
        <v>13269.99</v>
      </c>
      <c r="D56" s="49"/>
      <c r="E56" s="50">
        <v>9427.7099999999991</v>
      </c>
      <c r="F56" s="36"/>
    </row>
    <row r="57" spans="1:6" x14ac:dyDescent="0.25">
      <c r="A57" s="1"/>
      <c r="B57" s="47">
        <v>40694</v>
      </c>
      <c r="C57" s="48">
        <v>13196.57623526</v>
      </c>
      <c r="D57" s="49"/>
      <c r="E57" s="50">
        <v>9427.70579507</v>
      </c>
      <c r="F57" s="36"/>
    </row>
    <row r="58" spans="1:6" x14ac:dyDescent="0.25">
      <c r="A58" s="1"/>
      <c r="B58" s="47">
        <v>40724</v>
      </c>
      <c r="C58" s="48">
        <v>13271.16554061</v>
      </c>
      <c r="D58" s="49"/>
      <c r="E58" s="50">
        <v>9427.70579507</v>
      </c>
      <c r="F58" s="36"/>
    </row>
    <row r="59" spans="1:6" x14ac:dyDescent="0.25">
      <c r="A59" s="1"/>
      <c r="B59" s="47">
        <v>40755</v>
      </c>
      <c r="C59" s="48">
        <v>13411.40343893</v>
      </c>
      <c r="D59" s="49"/>
      <c r="E59" s="50">
        <v>9427.70579507</v>
      </c>
      <c r="F59" s="36"/>
    </row>
    <row r="60" spans="1:6" x14ac:dyDescent="0.25">
      <c r="A60" s="1"/>
      <c r="B60" s="47">
        <v>40786</v>
      </c>
      <c r="C60" s="48">
        <v>13577.253927010001</v>
      </c>
      <c r="D60" s="49"/>
      <c r="E60" s="50">
        <v>9427.70579507</v>
      </c>
      <c r="F60" s="36"/>
    </row>
    <row r="61" spans="1:6" x14ac:dyDescent="0.25">
      <c r="A61" s="1"/>
      <c r="B61" s="47">
        <v>40816</v>
      </c>
      <c r="C61" s="48">
        <v>13223.271802279998</v>
      </c>
      <c r="D61" s="49"/>
      <c r="E61" s="50">
        <v>9427.70579507</v>
      </c>
      <c r="F61" s="36"/>
    </row>
    <row r="62" spans="1:6" x14ac:dyDescent="0.25">
      <c r="A62" s="1"/>
      <c r="B62" s="47">
        <v>40847</v>
      </c>
      <c r="C62" s="48">
        <v>13418.694955250005</v>
      </c>
      <c r="D62" s="49"/>
      <c r="E62" s="50">
        <v>9427.70579507</v>
      </c>
      <c r="F62" s="36"/>
    </row>
    <row r="63" spans="1:6" x14ac:dyDescent="0.25">
      <c r="A63" s="1"/>
      <c r="B63" s="47">
        <v>40877</v>
      </c>
      <c r="C63" s="48">
        <v>13265.728631959999</v>
      </c>
      <c r="D63" s="49"/>
      <c r="E63" s="50">
        <v>9427.70579507</v>
      </c>
      <c r="F63" s="36"/>
    </row>
    <row r="64" spans="1:6" x14ac:dyDescent="0.25">
      <c r="A64" s="1"/>
      <c r="B64" s="47">
        <v>40908</v>
      </c>
      <c r="C64" s="48">
        <v>13156.642430589998</v>
      </c>
      <c r="D64" s="49"/>
      <c r="E64" s="50">
        <v>9427.70579507</v>
      </c>
      <c r="F64" s="36"/>
    </row>
    <row r="65" spans="1:6" x14ac:dyDescent="0.25">
      <c r="A65" s="1"/>
      <c r="B65" s="47">
        <v>40939</v>
      </c>
      <c r="C65" s="48">
        <v>14950.766832410003</v>
      </c>
      <c r="D65" s="49"/>
      <c r="E65" s="50">
        <v>9427.70579507</v>
      </c>
      <c r="F65" s="36"/>
    </row>
    <row r="66" spans="1:6" x14ac:dyDescent="0.25">
      <c r="A66" s="1"/>
      <c r="B66" s="47">
        <v>40968</v>
      </c>
      <c r="C66" s="48">
        <v>14974.513393630001</v>
      </c>
      <c r="D66" s="49"/>
      <c r="E66" s="50">
        <v>9427.70579507</v>
      </c>
      <c r="F66" s="36"/>
    </row>
    <row r="67" spans="1:6" x14ac:dyDescent="0.25">
      <c r="A67" s="1"/>
      <c r="B67" s="47">
        <v>40999</v>
      </c>
      <c r="C67" s="48">
        <v>14905.87703016</v>
      </c>
      <c r="D67" s="49"/>
      <c r="E67" s="50">
        <v>9427.70579507</v>
      </c>
      <c r="F67" s="36"/>
    </row>
    <row r="68" spans="1:6" x14ac:dyDescent="0.25">
      <c r="A68" s="1"/>
      <c r="B68" s="47">
        <v>41029</v>
      </c>
      <c r="C68" s="48">
        <v>14998.864507429998</v>
      </c>
      <c r="D68" s="49"/>
      <c r="E68" s="50">
        <v>9427.70579507</v>
      </c>
      <c r="F68" s="36"/>
    </row>
    <row r="69" spans="1:6" x14ac:dyDescent="0.25">
      <c r="A69" s="1"/>
      <c r="B69" s="47">
        <v>41060</v>
      </c>
      <c r="C69" s="75">
        <v>14700.6488751</v>
      </c>
      <c r="D69" s="49"/>
      <c r="E69" s="50">
        <v>9427.70579507</v>
      </c>
      <c r="F69" s="36"/>
    </row>
    <row r="70" spans="1:6" x14ac:dyDescent="0.25">
      <c r="A70" s="1"/>
      <c r="B70" s="47">
        <v>41090</v>
      </c>
      <c r="C70" s="48">
        <v>14786.354004289993</v>
      </c>
      <c r="D70" s="49"/>
      <c r="E70" s="50">
        <v>9427.70579507</v>
      </c>
      <c r="F70" s="36"/>
    </row>
    <row r="71" spans="1:6" x14ac:dyDescent="0.25">
      <c r="A71" s="1"/>
      <c r="B71" s="47">
        <v>41121</v>
      </c>
      <c r="C71" s="75">
        <v>14719.256256629998</v>
      </c>
      <c r="D71" s="49"/>
      <c r="E71" s="50">
        <v>9427.70579507</v>
      </c>
      <c r="F71" s="36"/>
    </row>
    <row r="72" spans="1:6" x14ac:dyDescent="0.25">
      <c r="A72" s="1"/>
      <c r="B72" s="47">
        <v>41152</v>
      </c>
      <c r="C72" s="48">
        <v>14853.143239000001</v>
      </c>
      <c r="D72" s="49"/>
      <c r="E72" s="50">
        <v>9427.70579507</v>
      </c>
      <c r="F72" s="36"/>
    </row>
    <row r="73" spans="1:6" x14ac:dyDescent="0.25">
      <c r="A73" s="1"/>
      <c r="B73" s="47">
        <f>EOMONTH(B72,1)</f>
        <v>41182</v>
      </c>
      <c r="C73" s="48">
        <v>14981.029242370001</v>
      </c>
      <c r="D73" s="49"/>
      <c r="E73" s="50">
        <v>9427.70579507</v>
      </c>
      <c r="F73" s="36"/>
    </row>
    <row r="74" spans="1:6" x14ac:dyDescent="0.25">
      <c r="A74" s="1"/>
      <c r="B74" s="47">
        <v>41213</v>
      </c>
      <c r="C74" s="79">
        <v>14977.687693600001</v>
      </c>
      <c r="D74" s="49"/>
      <c r="E74" s="50">
        <v>9427.70579507</v>
      </c>
      <c r="F74" s="36"/>
    </row>
    <row r="75" spans="1:6" x14ac:dyDescent="0.25">
      <c r="A75" s="1"/>
      <c r="B75" s="47">
        <v>41243</v>
      </c>
      <c r="C75" s="78">
        <v>14989.92876157</v>
      </c>
      <c r="D75" s="36"/>
      <c r="E75" s="50">
        <v>9427.70579507</v>
      </c>
      <c r="F75" s="36"/>
    </row>
    <row r="76" spans="1:6" x14ac:dyDescent="0.25">
      <c r="A76" s="1"/>
      <c r="B76" s="47">
        <v>41274</v>
      </c>
      <c r="C76" s="78">
        <v>14997.518657430001</v>
      </c>
      <c r="D76" s="36"/>
      <c r="E76" s="50">
        <v>9427.70579507</v>
      </c>
      <c r="F76" s="36"/>
    </row>
    <row r="77" spans="1:6" x14ac:dyDescent="0.25">
      <c r="A77" s="1"/>
      <c r="B77" s="47">
        <v>41305</v>
      </c>
      <c r="C77" s="78">
        <v>15032.356136030001</v>
      </c>
      <c r="D77" s="36"/>
      <c r="E77" s="50">
        <v>9427.70579507</v>
      </c>
      <c r="F77" s="36"/>
    </row>
    <row r="78" spans="1:6" x14ac:dyDescent="0.25">
      <c r="A78" s="1"/>
      <c r="B78" s="47">
        <v>41333</v>
      </c>
      <c r="C78" s="78">
        <v>14858.93692647</v>
      </c>
      <c r="D78" s="36"/>
      <c r="E78" s="50">
        <v>9427.70579507</v>
      </c>
      <c r="F78" s="36"/>
    </row>
    <row r="79" spans="1:6" x14ac:dyDescent="0.25">
      <c r="A79" s="1"/>
      <c r="B79" s="47">
        <v>41364</v>
      </c>
      <c r="C79" s="78">
        <v>14754.647695469999</v>
      </c>
      <c r="D79" s="36"/>
      <c r="E79" s="50">
        <v>9427.70579507</v>
      </c>
      <c r="F79" s="36"/>
    </row>
    <row r="80" spans="1:6" x14ac:dyDescent="0.25">
      <c r="A80" s="1"/>
      <c r="B80" s="47">
        <v>41394</v>
      </c>
      <c r="C80" s="78">
        <v>14882.277247940001</v>
      </c>
      <c r="D80" s="36"/>
      <c r="E80" s="50">
        <v>9427.70579507</v>
      </c>
      <c r="F80" s="36"/>
    </row>
    <row r="81" spans="1:6" x14ac:dyDescent="0.25">
      <c r="A81" s="1"/>
      <c r="B81" s="47">
        <v>41425</v>
      </c>
      <c r="C81" s="78">
        <v>15240.625892709999</v>
      </c>
      <c r="D81" s="36"/>
      <c r="E81" s="50">
        <v>9427.70579507</v>
      </c>
      <c r="F81" s="36"/>
    </row>
    <row r="82" spans="1:6" x14ac:dyDescent="0.25">
      <c r="A82" s="1"/>
      <c r="B82" s="47">
        <v>41455</v>
      </c>
      <c r="C82" s="78">
        <v>15207.82796764</v>
      </c>
      <c r="D82" s="36"/>
      <c r="E82" s="50">
        <v>9427.70579507</v>
      </c>
      <c r="F82" s="49"/>
    </row>
    <row r="83" spans="1:6" x14ac:dyDescent="0.25">
      <c r="B83" s="47">
        <v>41486</v>
      </c>
      <c r="C83" s="78">
        <v>15378.853228510001</v>
      </c>
      <c r="E83" s="50">
        <v>9427.70579507</v>
      </c>
    </row>
    <row r="84" spans="1:6" x14ac:dyDescent="0.25">
      <c r="B84" s="47">
        <v>41517</v>
      </c>
      <c r="C84" s="78">
        <v>15279.53522844</v>
      </c>
      <c r="E84" s="50">
        <v>9427.70579507</v>
      </c>
    </row>
    <row r="85" spans="1:6" x14ac:dyDescent="0.25">
      <c r="B85" s="47">
        <v>41547</v>
      </c>
      <c r="C85" s="78">
        <v>15559.486370319999</v>
      </c>
      <c r="E85" s="50">
        <v>9427.70579507</v>
      </c>
    </row>
    <row r="86" spans="1:6" x14ac:dyDescent="0.25">
      <c r="B86" s="47">
        <v>41578</v>
      </c>
      <c r="C86" s="78">
        <v>15696.28620472</v>
      </c>
      <c r="E86" s="50">
        <v>9427.70579507</v>
      </c>
    </row>
    <row r="87" spans="1:6" x14ac:dyDescent="0.25">
      <c r="B87" s="47">
        <v>41608</v>
      </c>
      <c r="C87" s="78">
        <v>15556.51154145</v>
      </c>
      <c r="E87" s="50">
        <v>9427.70579507</v>
      </c>
    </row>
  </sheetData>
  <mergeCells count="1">
    <mergeCell ref="B1:E2"/>
  </mergeCells>
  <conditionalFormatting sqref="C79:C80">
    <cfRule type="cellIs" dxfId="28" priority="32" operator="lessThan">
      <formula>0</formula>
    </cfRule>
  </conditionalFormatting>
  <conditionalFormatting sqref="C75:C78">
    <cfRule type="cellIs" dxfId="27" priority="31" operator="lessThan">
      <formula>0</formula>
    </cfRule>
  </conditionalFormatting>
  <conditionalFormatting sqref="C79:C80">
    <cfRule type="cellIs" dxfId="26" priority="30" operator="lessThan">
      <formula>0</formula>
    </cfRule>
  </conditionalFormatting>
  <conditionalFormatting sqref="C79:C80">
    <cfRule type="cellIs" dxfId="25" priority="29" operator="lessThan">
      <formula>0</formula>
    </cfRule>
  </conditionalFormatting>
  <conditionalFormatting sqref="C76:C78">
    <cfRule type="cellIs" dxfId="24" priority="28" operator="lessThan">
      <formula>0</formula>
    </cfRule>
  </conditionalFormatting>
  <conditionalFormatting sqref="C76:C78">
    <cfRule type="cellIs" dxfId="23" priority="27" operator="lessThan">
      <formula>0</formula>
    </cfRule>
  </conditionalFormatting>
  <conditionalFormatting sqref="C76:C78">
    <cfRule type="cellIs" dxfId="22" priority="26" operator="lessThan">
      <formula>0</formula>
    </cfRule>
  </conditionalFormatting>
  <conditionalFormatting sqref="C77:C78">
    <cfRule type="cellIs" dxfId="21" priority="25" operator="lessThan">
      <formula>0</formula>
    </cfRule>
  </conditionalFormatting>
  <conditionalFormatting sqref="C77:C78">
    <cfRule type="cellIs" dxfId="20" priority="24" operator="lessThan">
      <formula>0</formula>
    </cfRule>
  </conditionalFormatting>
  <conditionalFormatting sqref="C77:C78">
    <cfRule type="cellIs" dxfId="19" priority="23" operator="lessThan">
      <formula>0</formula>
    </cfRule>
  </conditionalFormatting>
  <conditionalFormatting sqref="C81">
    <cfRule type="cellIs" dxfId="18" priority="22" operator="lessThan">
      <formula>0</formula>
    </cfRule>
  </conditionalFormatting>
  <conditionalFormatting sqref="C81">
    <cfRule type="cellIs" dxfId="17" priority="21" operator="lessThan">
      <formula>0</formula>
    </cfRule>
  </conditionalFormatting>
  <conditionalFormatting sqref="C81">
    <cfRule type="cellIs" dxfId="16" priority="20" operator="lessThan">
      <formula>0</formula>
    </cfRule>
  </conditionalFormatting>
  <conditionalFormatting sqref="C80">
    <cfRule type="cellIs" dxfId="15" priority="19" operator="lessThan">
      <formula>0</formula>
    </cfRule>
  </conditionalFormatting>
  <conditionalFormatting sqref="C80">
    <cfRule type="cellIs" dxfId="14" priority="18" operator="lessThan">
      <formula>0</formula>
    </cfRule>
  </conditionalFormatting>
  <conditionalFormatting sqref="C80">
    <cfRule type="cellIs" dxfId="13" priority="17" operator="lessThan">
      <formula>0</formula>
    </cfRule>
  </conditionalFormatting>
  <conditionalFormatting sqref="C82">
    <cfRule type="cellIs" dxfId="12" priority="16" operator="lessThan">
      <formula>0</formula>
    </cfRule>
  </conditionalFormatting>
  <conditionalFormatting sqref="C82">
    <cfRule type="cellIs" dxfId="11" priority="15" operator="lessThan">
      <formula>0</formula>
    </cfRule>
  </conditionalFormatting>
  <conditionalFormatting sqref="C82">
    <cfRule type="cellIs" dxfId="10" priority="14" operator="lessThan">
      <formula>0</formula>
    </cfRule>
  </conditionalFormatting>
  <conditionalFormatting sqref="C83">
    <cfRule type="cellIs" dxfId="9" priority="13" operator="lessThan">
      <formula>0</formula>
    </cfRule>
  </conditionalFormatting>
  <conditionalFormatting sqref="C83">
    <cfRule type="cellIs" dxfId="8" priority="12" operator="lessThan">
      <formula>0</formula>
    </cfRule>
  </conditionalFormatting>
  <conditionalFormatting sqref="C83">
    <cfRule type="cellIs" dxfId="7" priority="11" operator="lessThan">
      <formula>0</formula>
    </cfRule>
  </conditionalFormatting>
  <conditionalFormatting sqref="C84">
    <cfRule type="cellIs" dxfId="6" priority="10" operator="lessThan">
      <formula>0</formula>
    </cfRule>
  </conditionalFormatting>
  <conditionalFormatting sqref="C84">
    <cfRule type="cellIs" dxfId="5" priority="9" operator="lessThan">
      <formula>0</formula>
    </cfRule>
  </conditionalFormatting>
  <conditionalFormatting sqref="C84">
    <cfRule type="cellIs" dxfId="4" priority="8" operator="lessThan">
      <formula>0</formula>
    </cfRule>
  </conditionalFormatting>
  <conditionalFormatting sqref="C85">
    <cfRule type="cellIs" dxfId="3" priority="4" operator="lessThan">
      <formula>0</formula>
    </cfRule>
  </conditionalFormatting>
  <conditionalFormatting sqref="C85">
    <cfRule type="cellIs" dxfId="2" priority="3" operator="lessThan">
      <formula>0</formula>
    </cfRule>
  </conditionalFormatting>
  <conditionalFormatting sqref="C85">
    <cfRule type="cellIs" dxfId="1" priority="2" operator="lessThan">
      <formula>0</formula>
    </cfRule>
  </conditionalFormatting>
  <conditionalFormatting sqref="C86:C87">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22" zoomScale="85" zoomScaleNormal="85" zoomScaleSheetLayoutView="85" workbookViewId="0">
      <selection activeCell="A62" sqref="A62"/>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68" t="s">
        <v>88</v>
      </c>
      <c r="B2" s="169"/>
      <c r="C2" s="170" t="s">
        <v>89</v>
      </c>
      <c r="D2" s="171" t="s">
        <v>90</v>
      </c>
      <c r="E2" s="153" t="s">
        <v>25</v>
      </c>
    </row>
    <row r="3" spans="1:5" ht="15" customHeight="1" x14ac:dyDescent="0.25">
      <c r="A3" s="172"/>
      <c r="B3" s="173"/>
      <c r="C3" s="174"/>
      <c r="D3" s="175"/>
      <c r="E3" s="154"/>
    </row>
    <row r="4" spans="1:5" x14ac:dyDescent="0.25">
      <c r="A4" s="90" t="s">
        <v>66</v>
      </c>
      <c r="B4" s="51"/>
      <c r="C4" s="91"/>
      <c r="D4" s="16"/>
      <c r="E4" s="16"/>
    </row>
    <row r="5" spans="1:5" x14ac:dyDescent="0.25">
      <c r="A5" s="92" t="s">
        <v>67</v>
      </c>
      <c r="B5" s="5"/>
      <c r="C5" s="129">
        <v>4837.5617676399997</v>
      </c>
      <c r="D5" s="93">
        <v>0.31096700277246714</v>
      </c>
      <c r="E5" s="93"/>
    </row>
    <row r="6" spans="1:5" x14ac:dyDescent="0.25">
      <c r="A6" s="92" t="s">
        <v>68</v>
      </c>
      <c r="B6" s="5"/>
      <c r="C6" s="129">
        <v>2726.8115058799999</v>
      </c>
      <c r="D6" s="93">
        <v>0.17528425306756384</v>
      </c>
      <c r="E6" s="93"/>
    </row>
    <row r="7" spans="1:5" x14ac:dyDescent="0.25">
      <c r="A7" s="92" t="s">
        <v>69</v>
      </c>
      <c r="B7" s="54" t="s">
        <v>70</v>
      </c>
      <c r="C7" s="129">
        <v>2332.2561193899996</v>
      </c>
      <c r="D7" s="93">
        <v>0.14992153691884919</v>
      </c>
      <c r="E7" s="93"/>
    </row>
    <row r="8" spans="1:5" x14ac:dyDescent="0.25">
      <c r="A8" s="94" t="s">
        <v>71</v>
      </c>
      <c r="B8" s="7"/>
      <c r="C8" s="130">
        <v>1177.0728118099998</v>
      </c>
      <c r="D8" s="95">
        <v>7.5664316429407311E-2</v>
      </c>
      <c r="E8" s="95"/>
    </row>
    <row r="9" spans="1:5" x14ac:dyDescent="0.25">
      <c r="A9" s="58" t="s">
        <v>72</v>
      </c>
      <c r="B9" s="59"/>
      <c r="C9" s="131">
        <v>11073.702204719999</v>
      </c>
      <c r="D9" s="96">
        <v>0.71183710918828746</v>
      </c>
      <c r="E9" s="96"/>
    </row>
    <row r="10" spans="1:5" x14ac:dyDescent="0.25">
      <c r="C10" s="16"/>
      <c r="D10" s="16"/>
      <c r="E10" s="16"/>
    </row>
    <row r="11" spans="1:5" x14ac:dyDescent="0.25">
      <c r="A11" s="90" t="s">
        <v>73</v>
      </c>
      <c r="C11" s="16"/>
      <c r="D11" s="16"/>
      <c r="E11" s="16"/>
    </row>
    <row r="12" spans="1:5" x14ac:dyDescent="0.25">
      <c r="A12" s="92" t="s">
        <v>67</v>
      </c>
      <c r="B12" s="5"/>
      <c r="C12" s="176">
        <v>389.81679740999999</v>
      </c>
      <c r="D12" s="93">
        <v>2.50581112848688E-2</v>
      </c>
      <c r="E12" s="93"/>
    </row>
    <row r="13" spans="1:5" x14ac:dyDescent="0.25">
      <c r="A13" s="92" t="s">
        <v>68</v>
      </c>
      <c r="B13" s="5"/>
      <c r="C13" s="176">
        <v>157.36951149000001</v>
      </c>
      <c r="D13" s="93">
        <v>1.0115989762273644E-2</v>
      </c>
      <c r="E13" s="95"/>
    </row>
    <row r="14" spans="1:5" ht="17.25" x14ac:dyDescent="0.25">
      <c r="A14" s="94" t="s">
        <v>112</v>
      </c>
      <c r="B14" s="7"/>
      <c r="C14" s="176">
        <v>1.754228E-2</v>
      </c>
      <c r="D14" s="93">
        <v>1.1276486989553514E-6</v>
      </c>
      <c r="E14" s="96"/>
    </row>
    <row r="15" spans="1:5" x14ac:dyDescent="0.25">
      <c r="A15" s="90" t="s">
        <v>74</v>
      </c>
      <c r="B15" s="9"/>
      <c r="C15" s="177">
        <v>547.2038511799999</v>
      </c>
      <c r="D15" s="121">
        <v>3.5175228695841394E-2</v>
      </c>
      <c r="E15" s="16"/>
    </row>
    <row r="16" spans="1:5" x14ac:dyDescent="0.25">
      <c r="C16" s="16"/>
      <c r="D16" s="16"/>
      <c r="E16" s="16"/>
    </row>
    <row r="17" spans="1:5" x14ac:dyDescent="0.25">
      <c r="A17" s="90" t="s">
        <v>75</v>
      </c>
      <c r="B17" s="51"/>
      <c r="C17" s="98"/>
      <c r="D17" s="16"/>
      <c r="E17" s="100"/>
    </row>
    <row r="18" spans="1:5" x14ac:dyDescent="0.25">
      <c r="A18" s="92" t="s">
        <v>68</v>
      </c>
      <c r="B18" s="54"/>
      <c r="C18" s="132">
        <v>772.74620733999984</v>
      </c>
      <c r="D18" s="100">
        <v>4.9673489154752573E-2</v>
      </c>
      <c r="E18" s="100"/>
    </row>
    <row r="19" spans="1:5" x14ac:dyDescent="0.25">
      <c r="A19" s="92" t="s">
        <v>69</v>
      </c>
      <c r="B19" s="54"/>
      <c r="C19" s="132">
        <v>373.3668928300001</v>
      </c>
      <c r="D19" s="100">
        <v>2.4000682404610559E-2</v>
      </c>
      <c r="E19" s="100"/>
    </row>
    <row r="20" spans="1:5" x14ac:dyDescent="0.25">
      <c r="A20" s="92" t="s">
        <v>80</v>
      </c>
      <c r="B20" s="54"/>
      <c r="C20" s="132">
        <v>289.15220944999999</v>
      </c>
      <c r="D20" s="100">
        <v>1.8587214021572894E-2</v>
      </c>
      <c r="E20" s="100"/>
    </row>
    <row r="21" spans="1:5" x14ac:dyDescent="0.25">
      <c r="A21" s="92" t="s">
        <v>77</v>
      </c>
      <c r="B21" s="54"/>
      <c r="C21" s="132">
        <v>275.28640833999998</v>
      </c>
      <c r="D21" s="100">
        <v>1.7695895870131623E-2</v>
      </c>
      <c r="E21" s="100"/>
    </row>
    <row r="22" spans="1:5" x14ac:dyDescent="0.25">
      <c r="A22" s="92" t="s">
        <v>76</v>
      </c>
      <c r="B22" s="54"/>
      <c r="C22" s="132">
        <v>248.25185988999999</v>
      </c>
      <c r="D22" s="100">
        <v>1.5958067413027535E-2</v>
      </c>
      <c r="E22" s="100"/>
    </row>
    <row r="23" spans="1:5" x14ac:dyDescent="0.25">
      <c r="A23" s="92" t="s">
        <v>23</v>
      </c>
      <c r="B23" s="54"/>
      <c r="C23" s="132">
        <v>236.47361437000001</v>
      </c>
      <c r="D23" s="100">
        <v>1.5200941016880359E-2</v>
      </c>
      <c r="E23" s="100"/>
    </row>
    <row r="24" spans="1:5" x14ac:dyDescent="0.25">
      <c r="A24" s="92" t="s">
        <v>106</v>
      </c>
      <c r="B24" s="54"/>
      <c r="C24" s="132">
        <v>196.93453700000001</v>
      </c>
      <c r="D24" s="100">
        <v>1.2659299385679884E-2</v>
      </c>
      <c r="E24" s="100"/>
    </row>
    <row r="25" spans="1:5" ht="15" customHeight="1" x14ac:dyDescent="0.25">
      <c r="A25" s="92" t="s">
        <v>113</v>
      </c>
      <c r="B25" s="54"/>
      <c r="C25" s="132">
        <v>126.02053468999999</v>
      </c>
      <c r="D25" s="100">
        <v>8.1008222411702597E-3</v>
      </c>
      <c r="E25" s="93"/>
    </row>
    <row r="26" spans="1:5" x14ac:dyDescent="0.25">
      <c r="A26" s="92" t="s">
        <v>78</v>
      </c>
      <c r="B26" s="54"/>
      <c r="C26" s="132">
        <v>63.281633469999996</v>
      </c>
      <c r="D26" s="93">
        <v>4.0678550137276861E-3</v>
      </c>
      <c r="E26" s="100"/>
    </row>
    <row r="27" spans="1:5" x14ac:dyDescent="0.25">
      <c r="A27" s="92" t="s">
        <v>22</v>
      </c>
      <c r="B27" s="54"/>
      <c r="C27" s="132">
        <v>61.000745560000006</v>
      </c>
      <c r="D27" s="100">
        <v>3.921235515910157E-3</v>
      </c>
      <c r="E27" s="93"/>
    </row>
    <row r="28" spans="1:5" x14ac:dyDescent="0.25">
      <c r="A28" s="92" t="s">
        <v>81</v>
      </c>
      <c r="B28" s="54"/>
      <c r="C28" s="132">
        <v>40.873049810000005</v>
      </c>
      <c r="D28" s="93">
        <v>2.6273917324648663E-3</v>
      </c>
      <c r="E28" s="95"/>
    </row>
    <row r="29" spans="1:5" x14ac:dyDescent="0.25">
      <c r="A29" s="92" t="s">
        <v>107</v>
      </c>
      <c r="B29" s="54"/>
      <c r="C29" s="133">
        <v>15.0148125</v>
      </c>
      <c r="D29" s="93">
        <v>9.6517863018282381E-4</v>
      </c>
      <c r="E29" s="96"/>
    </row>
    <row r="30" spans="1:5" x14ac:dyDescent="0.25">
      <c r="A30" s="92" t="s">
        <v>79</v>
      </c>
      <c r="B30" s="54"/>
      <c r="C30" s="133">
        <v>12.700035960000001</v>
      </c>
      <c r="D30" s="93">
        <v>8.1638071145712977E-4</v>
      </c>
      <c r="E30" s="16"/>
    </row>
    <row r="31" spans="1:5" ht="17.25" x14ac:dyDescent="0.25">
      <c r="A31" s="1" t="s">
        <v>112</v>
      </c>
      <c r="B31"/>
      <c r="C31" s="133">
        <v>0.59433079999999705</v>
      </c>
      <c r="D31" s="93">
        <v>3.8204632087111244E-5</v>
      </c>
      <c r="E31" s="16"/>
    </row>
    <row r="32" spans="1:5" x14ac:dyDescent="0.25">
      <c r="A32" s="66" t="s">
        <v>82</v>
      </c>
      <c r="B32" s="101"/>
      <c r="C32" s="134">
        <v>2711.6968720099999</v>
      </c>
      <c r="D32" s="121">
        <v>0.17431265774365545</v>
      </c>
      <c r="E32" s="100"/>
    </row>
    <row r="33" spans="1:5" x14ac:dyDescent="0.25">
      <c r="C33" s="16"/>
      <c r="D33" s="16"/>
      <c r="E33" s="100"/>
    </row>
    <row r="34" spans="1:5" ht="15" customHeight="1" x14ac:dyDescent="0.25">
      <c r="A34" s="90" t="s">
        <v>83</v>
      </c>
      <c r="B34" s="59"/>
      <c r="C34" s="60"/>
      <c r="D34" s="16"/>
    </row>
    <row r="35" spans="1:5" ht="15" customHeight="1" x14ac:dyDescent="0.25">
      <c r="A35" s="1" t="s">
        <v>67</v>
      </c>
      <c r="C35" s="102">
        <v>625.0647809469001</v>
      </c>
      <c r="D35" s="100">
        <v>4.0180266590066037E-2</v>
      </c>
    </row>
    <row r="36" spans="1:5" ht="15" customHeight="1" x14ac:dyDescent="0.25">
      <c r="A36" s="1" t="s">
        <v>80</v>
      </c>
      <c r="C36" s="102">
        <v>98.716597705080289</v>
      </c>
      <c r="D36" s="100">
        <v>6.3456770139019908E-3</v>
      </c>
    </row>
    <row r="37" spans="1:5" ht="15" customHeight="1" x14ac:dyDescent="0.25">
      <c r="A37" s="1" t="s">
        <v>69</v>
      </c>
      <c r="C37" s="102">
        <v>95.611205614227401</v>
      </c>
      <c r="D37" s="100">
        <v>6.1460569331031152E-3</v>
      </c>
    </row>
    <row r="38" spans="1:5" ht="15" customHeight="1" x14ac:dyDescent="0.25">
      <c r="A38" s="1" t="s">
        <v>68</v>
      </c>
      <c r="C38" s="102">
        <v>46.104642870017699</v>
      </c>
      <c r="D38" s="100">
        <v>2.9636877616921278E-3</v>
      </c>
    </row>
    <row r="39" spans="1:5" ht="15" customHeight="1" x14ac:dyDescent="0.25">
      <c r="A39" s="1" t="s">
        <v>85</v>
      </c>
      <c r="C39" s="102">
        <v>44.588734463303894</v>
      </c>
      <c r="D39" s="100">
        <v>2.866242495594089E-3</v>
      </c>
    </row>
    <row r="40" spans="1:5" ht="15" customHeight="1" x14ac:dyDescent="0.25">
      <c r="A40" s="1" t="s">
        <v>76</v>
      </c>
      <c r="C40" s="102">
        <v>43.690398680716498</v>
      </c>
      <c r="D40" s="100">
        <v>2.8084958870312504E-3</v>
      </c>
    </row>
    <row r="41" spans="1:5" ht="15" customHeight="1" x14ac:dyDescent="0.25">
      <c r="A41" s="1" t="s">
        <v>26</v>
      </c>
      <c r="C41" s="102">
        <v>40.943562469669601</v>
      </c>
      <c r="D41" s="100">
        <v>2.6319244105965744E-3</v>
      </c>
    </row>
    <row r="42" spans="1:5" ht="15" customHeight="1" x14ac:dyDescent="0.25">
      <c r="A42" s="1" t="s">
        <v>71</v>
      </c>
      <c r="C42" s="102">
        <v>40.676706422075199</v>
      </c>
      <c r="D42" s="100">
        <v>2.6147704331843913E-3</v>
      </c>
    </row>
    <row r="43" spans="1:5" ht="15" customHeight="1" x14ac:dyDescent="0.25">
      <c r="A43" s="1" t="s">
        <v>22</v>
      </c>
      <c r="C43" s="102">
        <v>34.907979913343098</v>
      </c>
      <c r="D43" s="100">
        <v>2.2439465184936557E-3</v>
      </c>
    </row>
    <row r="44" spans="1:5" ht="15" customHeight="1" x14ac:dyDescent="0.25">
      <c r="A44" s="1" t="s">
        <v>84</v>
      </c>
      <c r="C44" s="102">
        <v>21.544675989794797</v>
      </c>
      <c r="D44" s="100">
        <v>1.3849297724871966E-3</v>
      </c>
    </row>
    <row r="45" spans="1:5" ht="15" customHeight="1" x14ac:dyDescent="0.25">
      <c r="A45" s="1" t="s">
        <v>105</v>
      </c>
      <c r="C45" s="102">
        <v>15.108323858227031</v>
      </c>
      <c r="D45" s="100">
        <v>9.7118970522222915E-4</v>
      </c>
    </row>
    <row r="46" spans="1:5" ht="15" customHeight="1" x14ac:dyDescent="0.25">
      <c r="A46" s="5" t="s">
        <v>104</v>
      </c>
      <c r="B46" s="5"/>
      <c r="C46" s="102">
        <v>14.725891473266902</v>
      </c>
      <c r="D46" s="100">
        <v>9.4660627699404663E-4</v>
      </c>
    </row>
    <row r="47" spans="1:5" ht="15" customHeight="1" x14ac:dyDescent="0.25">
      <c r="A47" s="99" t="s">
        <v>79</v>
      </c>
      <c r="B47" s="5"/>
      <c r="C47" s="102">
        <v>14.15178729335446</v>
      </c>
      <c r="D47" s="100">
        <v>9.0970184772127855E-4</v>
      </c>
    </row>
    <row r="48" spans="1:5" ht="15" customHeight="1" x14ac:dyDescent="0.25">
      <c r="A48" s="99" t="s">
        <v>77</v>
      </c>
      <c r="B48" s="5"/>
      <c r="C48" s="102">
        <v>13.81076538480043</v>
      </c>
      <c r="D48" s="100">
        <v>8.8778035795505526E-4</v>
      </c>
    </row>
    <row r="49" spans="1:4" ht="15" customHeight="1" x14ac:dyDescent="0.25">
      <c r="A49" s="1" t="s">
        <v>114</v>
      </c>
      <c r="C49" s="102">
        <v>10.79130958139109</v>
      </c>
      <c r="D49" s="100">
        <v>6.9368441328493673E-4</v>
      </c>
    </row>
    <row r="50" spans="1:4" ht="15" customHeight="1" x14ac:dyDescent="0.25">
      <c r="A50" s="5" t="s">
        <v>115</v>
      </c>
      <c r="B50" s="5"/>
      <c r="C50" s="102">
        <v>63.471250873831501</v>
      </c>
      <c r="D50" s="100">
        <v>4.0800439548875521E-3</v>
      </c>
    </row>
    <row r="51" spans="1:4" ht="15" customHeight="1" x14ac:dyDescent="0.25">
      <c r="A51" s="178" t="s">
        <v>86</v>
      </c>
      <c r="B51" s="101"/>
      <c r="C51" s="134">
        <v>1223.9086135399998</v>
      </c>
      <c r="D51" s="121">
        <v>7.8675004372215515E-2</v>
      </c>
    </row>
    <row r="52" spans="1:4" ht="15" customHeight="1" thickBot="1" x14ac:dyDescent="0.3">
      <c r="A52" s="103"/>
      <c r="B52" s="103"/>
      <c r="C52" s="104"/>
      <c r="D52" s="104"/>
    </row>
    <row r="53" spans="1:4" ht="15" customHeight="1" x14ac:dyDescent="0.25">
      <c r="A53" s="9" t="s">
        <v>87</v>
      </c>
      <c r="C53" s="97">
        <v>15556.51154145</v>
      </c>
      <c r="D53" s="96">
        <v>0.99999999999999989</v>
      </c>
    </row>
    <row r="54" spans="1:4" ht="15" customHeight="1" x14ac:dyDescent="0.25">
      <c r="A54" s="1" t="s">
        <v>116</v>
      </c>
    </row>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B6" sqref="B6:D13"/>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5"/>
      <c r="B1" s="35"/>
      <c r="C1" s="35"/>
      <c r="D1" s="34"/>
    </row>
    <row r="2" spans="1:4" x14ac:dyDescent="0.25">
      <c r="A2" s="5"/>
      <c r="B2" s="5"/>
      <c r="C2" s="5"/>
    </row>
    <row r="3" spans="1:4" ht="15" customHeight="1" x14ac:dyDescent="0.25">
      <c r="A3" s="147" t="s">
        <v>91</v>
      </c>
      <c r="B3" s="147"/>
      <c r="C3" s="147"/>
      <c r="D3" s="109"/>
    </row>
    <row r="4" spans="1:4" ht="15" customHeight="1" x14ac:dyDescent="0.25">
      <c r="A4" s="147"/>
      <c r="B4" s="147"/>
      <c r="C4" s="147"/>
      <c r="D4" s="158" t="s">
        <v>92</v>
      </c>
    </row>
    <row r="5" spans="1:4" x14ac:dyDescent="0.25">
      <c r="A5" s="117" t="s">
        <v>93</v>
      </c>
      <c r="B5" s="110" t="s">
        <v>39</v>
      </c>
      <c r="C5" s="110" t="s">
        <v>94</v>
      </c>
      <c r="D5" s="159"/>
    </row>
    <row r="6" spans="1:4" x14ac:dyDescent="0.25">
      <c r="A6" s="52" t="s">
        <v>14</v>
      </c>
      <c r="B6" s="119">
        <v>0.64810481381787177</v>
      </c>
      <c r="C6" s="119">
        <v>0</v>
      </c>
      <c r="D6" s="119">
        <v>0.64810481381787177</v>
      </c>
    </row>
    <row r="7" spans="1:4" x14ac:dyDescent="0.25">
      <c r="A7" s="52" t="s">
        <v>15</v>
      </c>
      <c r="B7" s="119">
        <v>0</v>
      </c>
      <c r="C7" s="119">
        <v>0</v>
      </c>
      <c r="D7" s="119">
        <v>0</v>
      </c>
    </row>
    <row r="8" spans="1:4" x14ac:dyDescent="0.25">
      <c r="A8" s="55" t="s">
        <v>16</v>
      </c>
      <c r="B8" s="119">
        <v>0</v>
      </c>
      <c r="C8" s="119">
        <v>2.5377554579021765E-2</v>
      </c>
      <c r="D8" s="119">
        <v>2.5377554579021765E-2</v>
      </c>
    </row>
    <row r="9" spans="1:4" x14ac:dyDescent="0.25">
      <c r="A9" s="55" t="s">
        <v>17</v>
      </c>
      <c r="B9" s="119">
        <v>0.16273078251775844</v>
      </c>
      <c r="C9" s="119">
        <v>4.2773449163813447E-3</v>
      </c>
      <c r="D9" s="119">
        <v>0.16700812743413979</v>
      </c>
    </row>
    <row r="10" spans="1:4" x14ac:dyDescent="0.25">
      <c r="A10" s="55" t="s">
        <v>18</v>
      </c>
      <c r="B10" s="119">
        <v>0</v>
      </c>
      <c r="C10" s="119">
        <v>5.9502010237621882E-2</v>
      </c>
      <c r="D10" s="119">
        <v>5.9502010237621882E-2</v>
      </c>
    </row>
    <row r="11" spans="1:4" x14ac:dyDescent="0.25">
      <c r="A11" s="55" t="s">
        <v>19</v>
      </c>
      <c r="B11" s="119">
        <v>0</v>
      </c>
      <c r="C11" s="119">
        <v>8.8856994491412336E-2</v>
      </c>
      <c r="D11" s="119">
        <v>8.8856994491412336E-2</v>
      </c>
    </row>
    <row r="12" spans="1:4" x14ac:dyDescent="0.25">
      <c r="A12" s="57" t="s">
        <v>20</v>
      </c>
      <c r="B12" s="120">
        <v>0</v>
      </c>
      <c r="C12" s="120">
        <v>1.1150499439932536E-2</v>
      </c>
      <c r="D12" s="120">
        <v>1.1150499439932536E-2</v>
      </c>
    </row>
    <row r="13" spans="1:4" s="9" customFormat="1" x14ac:dyDescent="0.25">
      <c r="A13" s="118" t="s">
        <v>92</v>
      </c>
      <c r="B13" s="121">
        <v>0.81083559633563018</v>
      </c>
      <c r="C13" s="121">
        <v>0.18916440366436985</v>
      </c>
      <c r="D13" s="121">
        <v>1</v>
      </c>
    </row>
    <row r="14" spans="1:4" x14ac:dyDescent="0.25">
      <c r="A14" s="53"/>
      <c r="B14" s="56"/>
      <c r="C14" s="56"/>
      <c r="D14" s="56"/>
    </row>
    <row r="15" spans="1:4" x14ac:dyDescent="0.25">
      <c r="A15" s="74"/>
      <c r="B15" s="81"/>
      <c r="C15" s="81"/>
      <c r="D15" s="81"/>
    </row>
    <row r="16" spans="1:4" x14ac:dyDescent="0.25">
      <c r="A16" s="5"/>
      <c r="B16" s="5"/>
      <c r="C16" s="62"/>
    </row>
    <row r="17" spans="1:3" hidden="1" x14ac:dyDescent="0.25">
      <c r="A17" s="63"/>
      <c r="B17" s="64"/>
      <c r="C17" s="64"/>
    </row>
    <row r="18" spans="1:3" hidden="1" x14ac:dyDescent="0.25">
      <c r="A18" s="65"/>
      <c r="B18" s="64"/>
      <c r="C18" s="64"/>
    </row>
    <row r="19" spans="1:3" hidden="1" x14ac:dyDescent="0.25">
      <c r="A19" s="65"/>
      <c r="B19" s="64"/>
      <c r="C19" s="64"/>
    </row>
    <row r="20" spans="1:3" hidden="1" x14ac:dyDescent="0.25">
      <c r="A20" s="65"/>
      <c r="B20" s="64"/>
      <c r="C20" s="64"/>
    </row>
    <row r="21" spans="1:3" hidden="1" x14ac:dyDescent="0.25">
      <c r="A21" s="65"/>
      <c r="B21" s="64"/>
      <c r="C21" s="64"/>
    </row>
    <row r="22" spans="1:3" hidden="1" x14ac:dyDescent="0.25">
      <c r="A22" s="65"/>
      <c r="B22" s="64"/>
      <c r="C22" s="64"/>
    </row>
    <row r="23" spans="1:3" hidden="1" x14ac:dyDescent="0.25">
      <c r="A23" s="65"/>
      <c r="B23" s="64"/>
      <c r="C23" s="64"/>
    </row>
    <row r="24" spans="1:3" hidden="1" x14ac:dyDescent="0.25">
      <c r="A24" s="65"/>
      <c r="B24" s="64"/>
      <c r="C24" s="64"/>
    </row>
    <row r="25" spans="1:3" hidden="1" x14ac:dyDescent="0.25">
      <c r="A25" s="65"/>
      <c r="B25" s="64"/>
      <c r="C25" s="64"/>
    </row>
    <row r="26" spans="1:3" hidden="1" x14ac:dyDescent="0.25">
      <c r="A26" s="65"/>
      <c r="B26" s="64"/>
      <c r="C26" s="64"/>
    </row>
    <row r="27" spans="1:3" hidden="1" x14ac:dyDescent="0.25">
      <c r="A27" s="65"/>
      <c r="B27" s="64"/>
      <c r="C27" s="64"/>
    </row>
    <row r="28" spans="1:3" hidden="1" x14ac:dyDescent="0.25">
      <c r="A28" s="65"/>
      <c r="B28" s="64"/>
      <c r="C28" s="64"/>
    </row>
    <row r="29" spans="1:3" hidden="1" x14ac:dyDescent="0.25">
      <c r="A29" s="65"/>
      <c r="B29" s="64"/>
      <c r="C29" s="64"/>
    </row>
    <row r="30" spans="1:3" hidden="1" x14ac:dyDescent="0.25">
      <c r="A30" s="65"/>
      <c r="B30" s="64"/>
      <c r="C30" s="64"/>
    </row>
    <row r="31" spans="1:3" ht="15" hidden="1" customHeight="1" x14ac:dyDescent="0.25">
      <c r="A31" s="65"/>
      <c r="B31" s="64"/>
      <c r="C31" s="64"/>
    </row>
    <row r="32" spans="1:3" hidden="1" x14ac:dyDescent="0.25">
      <c r="A32" s="65"/>
      <c r="B32" s="64"/>
      <c r="C32" s="64"/>
    </row>
    <row r="33" spans="1:4" hidden="1" x14ac:dyDescent="0.25">
      <c r="A33" s="65"/>
      <c r="B33" s="64"/>
      <c r="C33" s="64"/>
    </row>
    <row r="34" spans="1:4" hidden="1" x14ac:dyDescent="0.25">
      <c r="A34" s="65"/>
      <c r="B34" s="64"/>
      <c r="C34" s="64"/>
    </row>
    <row r="35" spans="1:4" hidden="1" x14ac:dyDescent="0.25">
      <c r="A35" s="65"/>
      <c r="B35" s="64"/>
      <c r="C35" s="64"/>
    </row>
    <row r="36" spans="1:4" hidden="1" x14ac:dyDescent="0.25">
      <c r="A36" s="65"/>
      <c r="B36" s="64"/>
      <c r="C36" s="64"/>
    </row>
    <row r="37" spans="1:4" hidden="1" x14ac:dyDescent="0.25">
      <c r="A37" s="65"/>
      <c r="B37" s="64"/>
      <c r="C37" s="64"/>
    </row>
    <row r="38" spans="1:4" hidden="1" x14ac:dyDescent="0.25">
      <c r="A38" s="53"/>
      <c r="B38" s="64"/>
      <c r="C38" s="64"/>
    </row>
    <row r="39" spans="1:4" hidden="1" x14ac:dyDescent="0.25">
      <c r="A39" s="53"/>
      <c r="B39" s="64"/>
      <c r="C39" s="64"/>
    </row>
    <row r="40" spans="1:4" hidden="1" x14ac:dyDescent="0.25">
      <c r="A40" s="5"/>
      <c r="B40" s="64"/>
      <c r="C40" s="64"/>
    </row>
    <row r="41" spans="1:4" hidden="1" x14ac:dyDescent="0.25">
      <c r="A41" s="58"/>
      <c r="B41" s="67"/>
      <c r="C41" s="68"/>
    </row>
    <row r="42" spans="1:4" hidden="1" x14ac:dyDescent="0.25">
      <c r="A42" s="5"/>
      <c r="B42" s="5"/>
      <c r="C42" s="5"/>
      <c r="D42" s="5"/>
    </row>
    <row r="43" spans="1:4" hidden="1" x14ac:dyDescent="0.25">
      <c r="A43" s="20"/>
      <c r="B43" s="69"/>
      <c r="C43" s="70"/>
      <c r="D43" s="5"/>
    </row>
    <row r="44" spans="1:4" hidden="1" x14ac:dyDescent="0.25">
      <c r="A44" s="20"/>
      <c r="B44" s="69"/>
      <c r="C44" s="71"/>
      <c r="D44" s="5"/>
    </row>
    <row r="45" spans="1:4" hidden="1" x14ac:dyDescent="0.25">
      <c r="A45" s="156"/>
      <c r="B45" s="157"/>
      <c r="C45" s="5"/>
      <c r="D45" s="5"/>
    </row>
    <row r="46" spans="1:4" hidden="1" x14ac:dyDescent="0.25">
      <c r="A46" s="156"/>
      <c r="B46" s="157"/>
      <c r="C46" s="5"/>
      <c r="D46" s="5"/>
    </row>
    <row r="47" spans="1:4" ht="15" hidden="1" customHeight="1" x14ac:dyDescent="0.25">
      <c r="A47" s="55"/>
      <c r="B47" s="72"/>
      <c r="C47" s="5"/>
      <c r="D47" s="5"/>
    </row>
    <row r="48" spans="1:4" ht="15" hidden="1" customHeight="1" x14ac:dyDescent="0.25">
      <c r="A48" s="55"/>
      <c r="B48" s="72"/>
      <c r="C48" s="5"/>
      <c r="D48" s="5"/>
    </row>
    <row r="49" spans="1:4" hidden="1" x14ac:dyDescent="0.25">
      <c r="A49" s="55"/>
      <c r="B49" s="72"/>
      <c r="C49" s="5"/>
      <c r="D49" s="5"/>
    </row>
    <row r="50" spans="1:4" hidden="1" x14ac:dyDescent="0.25">
      <c r="A50" s="55"/>
      <c r="B50" s="72"/>
      <c r="C50" s="5"/>
      <c r="D50" s="5"/>
    </row>
    <row r="51" spans="1:4" hidden="1" x14ac:dyDescent="0.25">
      <c r="A51" s="20"/>
      <c r="B51" s="73"/>
      <c r="C51" s="5"/>
      <c r="D51" s="5"/>
    </row>
    <row r="52" spans="1:4" hidden="1" x14ac:dyDescent="0.25">
      <c r="A52" s="5"/>
      <c r="B52" s="5"/>
      <c r="C52" s="5"/>
      <c r="D52" s="5"/>
    </row>
    <row r="53" spans="1:4" hidden="1" x14ac:dyDescent="0.25">
      <c r="A53" s="5"/>
      <c r="B53" s="5"/>
      <c r="C53" s="5"/>
      <c r="D53" s="5"/>
    </row>
    <row r="54" spans="1:4" hidden="1" x14ac:dyDescent="0.25">
      <c r="A54" s="5"/>
      <c r="B54" s="5"/>
      <c r="C54" s="5"/>
      <c r="D54" s="5"/>
    </row>
    <row r="55" spans="1:4" hidden="1" x14ac:dyDescent="0.25">
      <c r="A55" s="5"/>
      <c r="B55" s="5"/>
      <c r="C55" s="5"/>
      <c r="D55" s="5"/>
    </row>
    <row r="56" spans="1:4" hidden="1" x14ac:dyDescent="0.25">
      <c r="A56" s="5"/>
      <c r="B56" s="5"/>
      <c r="C56" s="5"/>
      <c r="D56" s="5"/>
    </row>
    <row r="57" spans="1:4" hidden="1" x14ac:dyDescent="0.25">
      <c r="A57" s="5"/>
      <c r="B57" s="5"/>
      <c r="C57" s="5"/>
      <c r="D57" s="5"/>
    </row>
    <row r="58" spans="1:4" hidden="1" x14ac:dyDescent="0.25">
      <c r="A58" s="5"/>
      <c r="B58" s="5"/>
      <c r="C58" s="5"/>
      <c r="D58" s="5"/>
    </row>
    <row r="59" spans="1:4" hidden="1" x14ac:dyDescent="0.25">
      <c r="A59" s="5"/>
      <c r="B59" s="5"/>
      <c r="C59" s="5"/>
      <c r="D59" s="5"/>
    </row>
    <row r="60" spans="1:4" hidden="1" x14ac:dyDescent="0.25">
      <c r="A60" s="5"/>
      <c r="B60" s="5"/>
      <c r="C60" s="5"/>
      <c r="D60" s="5"/>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34"/>
      <c r="B1" s="34"/>
    </row>
    <row r="2" spans="1:4" x14ac:dyDescent="0.25"/>
    <row r="3" spans="1:4" ht="15" customHeight="1" x14ac:dyDescent="0.25">
      <c r="A3" s="105" t="s">
        <v>95</v>
      </c>
      <c r="B3" s="155" t="s">
        <v>96</v>
      </c>
      <c r="C3" s="105"/>
      <c r="D3" s="155" t="s">
        <v>96</v>
      </c>
    </row>
    <row r="4" spans="1:4" ht="15" customHeight="1" x14ac:dyDescent="0.25">
      <c r="A4" s="106"/>
      <c r="B4" s="141"/>
      <c r="C4" s="106"/>
      <c r="D4" s="141"/>
    </row>
    <row r="5" spans="1:4" x14ac:dyDescent="0.25">
      <c r="A5" s="111" t="s">
        <v>97</v>
      </c>
      <c r="B5" s="112">
        <v>5.9070488481902999</v>
      </c>
      <c r="D5" s="112">
        <f>E5/12</f>
        <v>0</v>
      </c>
    </row>
    <row r="6" spans="1:4" x14ac:dyDescent="0.25">
      <c r="A6" s="107" t="s">
        <v>33</v>
      </c>
      <c r="B6" s="112">
        <v>5.0436739117893197</v>
      </c>
      <c r="D6" s="112">
        <f>E6/12</f>
        <v>0</v>
      </c>
    </row>
    <row r="7" spans="1:4" x14ac:dyDescent="0.25">
      <c r="A7" s="108" t="s">
        <v>94</v>
      </c>
      <c r="B7" s="113">
        <v>0.23468879520965699</v>
      </c>
      <c r="C7" s="7"/>
      <c r="D7" s="113">
        <f>E7/12</f>
        <v>0</v>
      </c>
    </row>
    <row r="8" spans="1:4" x14ac:dyDescent="0.25">
      <c r="A8" s="9" t="s">
        <v>87</v>
      </c>
      <c r="B8" s="114">
        <v>4.8013491099234704</v>
      </c>
      <c r="D8" s="114" t="e">
        <f>SUMPRODUCT(D5:D7,F5:F7)/SUM(F5:F7)</f>
        <v>#DIV/0!</v>
      </c>
    </row>
    <row r="9" spans="1:4" x14ac:dyDescent="0.25">
      <c r="A9" s="20"/>
      <c r="B9" s="73"/>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workbookViewId="0">
      <selection activeCell="F17" sqref="F17"/>
    </sheetView>
  </sheetViews>
  <sheetFormatPr baseColWidth="10" defaultRowHeight="15" x14ac:dyDescent="0.25"/>
  <cols>
    <col min="1" max="1" width="35.7109375" bestFit="1" customWidth="1"/>
    <col min="2" max="2" width="11.5703125" customWidth="1"/>
  </cols>
  <sheetData>
    <row r="1" spans="1:4" ht="15" customHeight="1" x14ac:dyDescent="0.25">
      <c r="A1" s="105" t="s">
        <v>98</v>
      </c>
      <c r="B1" s="105"/>
      <c r="C1" s="122" t="s">
        <v>89</v>
      </c>
      <c r="D1" s="122" t="s">
        <v>90</v>
      </c>
    </row>
    <row r="2" spans="1:4" x14ac:dyDescent="0.25">
      <c r="A2" s="106"/>
      <c r="B2" s="106"/>
      <c r="C2" s="123"/>
      <c r="D2" s="123"/>
    </row>
    <row r="3" spans="1:4" x14ac:dyDescent="0.25">
      <c r="A3" s="124" t="s">
        <v>99</v>
      </c>
      <c r="B3" s="124"/>
      <c r="C3" s="135">
        <v>13785.39907673</v>
      </c>
      <c r="D3" s="115">
        <v>0.88614976693194303</v>
      </c>
    </row>
    <row r="4" spans="1:4" x14ac:dyDescent="0.25">
      <c r="A4" s="107" t="s">
        <v>33</v>
      </c>
      <c r="B4" s="107"/>
      <c r="C4" s="135">
        <v>547.2038511799999</v>
      </c>
      <c r="D4" s="93">
        <v>3.5175228695841394E-2</v>
      </c>
    </row>
    <row r="5" spans="1:4" x14ac:dyDescent="0.25">
      <c r="A5" s="7" t="s">
        <v>34</v>
      </c>
      <c r="B5" s="108"/>
      <c r="C5" s="136">
        <v>1223.9086135400016</v>
      </c>
      <c r="D5" s="95">
        <v>7.8675004372215626E-2</v>
      </c>
    </row>
    <row r="6" spans="1:4" x14ac:dyDescent="0.25">
      <c r="A6" s="9" t="s">
        <v>87</v>
      </c>
      <c r="B6" s="68"/>
      <c r="C6" s="137">
        <v>15556.511541450001</v>
      </c>
      <c r="D6" s="11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2013-12-31T13:22:51Z</dcterms:modified>
</cp:coreProperties>
</file>